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9260" windowHeight="7995" activeTab="0"/>
  </bookViews>
  <sheets>
    <sheet name="abr" sheetId="1" r:id="rId1"/>
  </sheets>
  <definedNames/>
  <calcPr fullCalcOnLoad="1"/>
</workbook>
</file>

<file path=xl/sharedStrings.xml><?xml version="1.0" encoding="utf-8"?>
<sst xmlns="http://schemas.openxmlformats.org/spreadsheetml/2006/main" count="476" uniqueCount="180">
  <si>
    <t>PODER JUDICIÁRIO</t>
  </si>
  <si>
    <t>JUSTIÇA DO TRABALHO</t>
  </si>
  <si>
    <t>TRIBUNAL REGIONAL DO TRABALHO DA 6ª REGIÃO</t>
  </si>
  <si>
    <t>SEÇÃO DE DIÁRIAS E PASSAGENS/SOF</t>
  </si>
  <si>
    <t>DESPESAS COM DIÁRIAS E PASSAGENS - ABRIL/2021</t>
  </si>
  <si>
    <t>BENEFICIÁRIO</t>
  </si>
  <si>
    <t>VÍNCULO*</t>
  </si>
  <si>
    <t>CARGO</t>
  </si>
  <si>
    <t>ORDEM DE SERVIÇO</t>
  </si>
  <si>
    <t>ORIGEM</t>
  </si>
  <si>
    <t>DESTINO</t>
  </si>
  <si>
    <t>PERÍODO</t>
  </si>
  <si>
    <t>MOTIVO</t>
  </si>
  <si>
    <t>QTD DIÁRIAS **</t>
  </si>
  <si>
    <t>TRANSP.</t>
  </si>
  <si>
    <t>RODRIGO SAMICO CARNEIRO</t>
  </si>
  <si>
    <t>J</t>
  </si>
  <si>
    <t>JUIZ SUBSTITUTO</t>
  </si>
  <si>
    <t>GCR</t>
  </si>
  <si>
    <t>009/2021</t>
  </si>
  <si>
    <t>RECIFE/PE</t>
  </si>
  <si>
    <t>SALGUEIRO/PE</t>
  </si>
  <si>
    <t>05 A 08/04, 12 A 15/04, E 19 A 22/04</t>
  </si>
  <si>
    <t>EXERCER FUNÇOES JURISDICIONAIS</t>
  </si>
  <si>
    <t>9M + 3M + 3AD</t>
  </si>
  <si>
    <t>AÉREO</t>
  </si>
  <si>
    <t>JORGE ANTÔNIO DA SILVA</t>
  </si>
  <si>
    <t>S</t>
  </si>
  <si>
    <t>TÉC. JUDIC.</t>
  </si>
  <si>
    <t>DG</t>
  </si>
  <si>
    <t>074/2021</t>
  </si>
  <si>
    <t>PALMARES, RIBEIRÃO, CATENDE E ESCADA/PE</t>
  </si>
  <si>
    <t>1I + 1M</t>
  </si>
  <si>
    <t>OFICIAL</t>
  </si>
  <si>
    <t>GERCINO FREIRE DE OLIVEIRA FILHO</t>
  </si>
  <si>
    <t>075/2021</t>
  </si>
  <si>
    <t>FLORESTA/PE</t>
  </si>
  <si>
    <t>03/03</t>
  </si>
  <si>
    <t xml:space="preserve">1I </t>
  </si>
  <si>
    <t>JOSÉ PAULO GOMES BARBOSA</t>
  </si>
  <si>
    <t>076/2021</t>
  </si>
  <si>
    <t>PESQUEIRA, SERTÂNIA, SERRA TALHADA, SALGUEIRO, ARARIPINA, PETROLINA E FLORESTA/PE</t>
  </si>
  <si>
    <t>06 A 10/04</t>
  </si>
  <si>
    <t>4I + 1M</t>
  </si>
  <si>
    <t>EUDES ÂNGELO DE SOUZA</t>
  </si>
  <si>
    <t>077/2021</t>
  </si>
  <si>
    <t>PAULO HENRIQUE DE MIRANDA SÁ JUNIOR</t>
  </si>
  <si>
    <t>078/2021</t>
  </si>
  <si>
    <t>CARPINA,LIMOEIRO, TIMBAÚBA, NAZARÉ, TIMBAÚBA E GOIANA/PE</t>
  </si>
  <si>
    <t>06 A 08/04</t>
  </si>
  <si>
    <t>2I + 1M</t>
  </si>
  <si>
    <t>ALCIDES SOARES ROMA</t>
  </si>
  <si>
    <t>079/2021</t>
  </si>
  <si>
    <t>TIMBAÚBA/PE</t>
  </si>
  <si>
    <t>06/04</t>
  </si>
  <si>
    <t>1M</t>
  </si>
  <si>
    <t>JORGE ANDRÉ DANTAS LUNA</t>
  </si>
  <si>
    <t>080/2021</t>
  </si>
  <si>
    <t>CLÁUDIO NORBERTO DE MIRANDA</t>
  </si>
  <si>
    <t>081/2021</t>
  </si>
  <si>
    <t>EDNO ANTÔNIO DA SILVA</t>
  </si>
  <si>
    <t>REQUISITADO</t>
  </si>
  <si>
    <t>082/2021</t>
  </si>
  <si>
    <t>08/04</t>
  </si>
  <si>
    <t>JOSÉ NELBSON CORREIA</t>
  </si>
  <si>
    <t>083/2021</t>
  </si>
  <si>
    <t>084/2021</t>
  </si>
  <si>
    <t>07/04</t>
  </si>
  <si>
    <t>085/2021</t>
  </si>
  <si>
    <t>DURVAL SOARES DA SILVA JÚNIOR</t>
  </si>
  <si>
    <t>086/2021</t>
  </si>
  <si>
    <t>12/04</t>
  </si>
  <si>
    <t>HERICA  MENEZEZ LIMA</t>
  </si>
  <si>
    <t>087/2021</t>
  </si>
  <si>
    <t>088/2021</t>
  </si>
  <si>
    <t>MARCELO CAVALCANTI DANTAS</t>
  </si>
  <si>
    <t>053/2021</t>
  </si>
  <si>
    <t>CARUARU/PE</t>
  </si>
  <si>
    <t>09/10/2019</t>
  </si>
  <si>
    <t>BENUVAL FIGUEIRA COSTA FILHO</t>
  </si>
  <si>
    <t>095/2021</t>
  </si>
  <si>
    <t>CARPINA, LIMOEIRO E TIMBAÚBA/PE</t>
  </si>
  <si>
    <t>14/04</t>
  </si>
  <si>
    <t xml:space="preserve">1M </t>
  </si>
  <si>
    <t>JOÃO LIMA DA SILVA FILHO</t>
  </si>
  <si>
    <t>090/2021</t>
  </si>
  <si>
    <t>14 A 16/04</t>
  </si>
  <si>
    <t>091/2021</t>
  </si>
  <si>
    <t>096/2021</t>
  </si>
  <si>
    <t>093/2021</t>
  </si>
  <si>
    <t>094/2021</t>
  </si>
  <si>
    <t>097/2021</t>
  </si>
  <si>
    <t>SERRA TALHADA/PE</t>
  </si>
  <si>
    <t>16 A 17/04</t>
  </si>
  <si>
    <t>INALDO ANTÔNIO DE OLIVEIRA</t>
  </si>
  <si>
    <t>098/2021</t>
  </si>
  <si>
    <t>099/2021</t>
  </si>
  <si>
    <t>100/2021</t>
  </si>
  <si>
    <t>RIBEIRÃO/PE</t>
  </si>
  <si>
    <t>19/04</t>
  </si>
  <si>
    <t>MARCONI TORRES DE FRANÇA</t>
  </si>
  <si>
    <t>101/2021</t>
  </si>
  <si>
    <t>102/2021</t>
  </si>
  <si>
    <t>011/2021</t>
  </si>
  <si>
    <t>SALGUEIRO e FLORESTA/PE</t>
  </si>
  <si>
    <t>26 A 29/04, 03 A 06/05, 10 a 13/05, 17 a 20/05</t>
  </si>
  <si>
    <t>12M + 4M</t>
  </si>
  <si>
    <t>PARTICULAR</t>
  </si>
  <si>
    <t>MAURY TÚLIO DE CARVALHO LIMA</t>
  </si>
  <si>
    <t>103/2021</t>
  </si>
  <si>
    <t>SALGUEIRO, PETROLINA E FLORESTA/PE</t>
  </si>
  <si>
    <t>104/2021</t>
  </si>
  <si>
    <t>105/2021</t>
  </si>
  <si>
    <t>27 A 30/04</t>
  </si>
  <si>
    <t>3I + 1M</t>
  </si>
  <si>
    <t>GENIEL MANOEL DA SILVA</t>
  </si>
  <si>
    <t>106/2021</t>
  </si>
  <si>
    <t>27 E 30/04</t>
  </si>
  <si>
    <t>1M +1M</t>
  </si>
  <si>
    <t>107/2021</t>
  </si>
  <si>
    <t>VALDIR GOMES DA SILVA</t>
  </si>
  <si>
    <t>108/2021</t>
  </si>
  <si>
    <t>28 A 30/04</t>
  </si>
  <si>
    <t>109/2021</t>
  </si>
  <si>
    <t>28/04</t>
  </si>
  <si>
    <t>110/2021</t>
  </si>
  <si>
    <t>27/04</t>
  </si>
  <si>
    <t>111/2021</t>
  </si>
  <si>
    <t>112/2021</t>
  </si>
  <si>
    <t>30/04</t>
  </si>
  <si>
    <t>Recife, 3 de maio de 2021.</t>
  </si>
  <si>
    <t>TOTAL - ABR/2021</t>
  </si>
  <si>
    <t>* VÍNCULO</t>
  </si>
  <si>
    <t>S - SERVIDOR (TÉCNICO JUDICIÁRIIO E REQUISITADO)</t>
  </si>
  <si>
    <t>J - JUIZ SUBSTITUTO</t>
  </si>
  <si>
    <t>No mês de abril/2021 não houve aquisições de passagens aéreas internacionais pelo TRT6.</t>
  </si>
  <si>
    <t>** QUANTIDADE DE DIÁRIAS</t>
  </si>
  <si>
    <t>I - Integral</t>
  </si>
  <si>
    <t>M - Meias diárias</t>
  </si>
  <si>
    <t>AD - Adicional de Deslocamento</t>
  </si>
  <si>
    <t>DEA* - Despesa de Exercício Anterior</t>
  </si>
  <si>
    <t>29 A 30/03</t>
  </si>
  <si>
    <t xml:space="preserve">    (E=C+D)       VALOR TOTAL DA VIAGEM</t>
  </si>
  <si>
    <t xml:space="preserve">  (C=A-B)    VALOR DAS DIÁRIAS</t>
  </si>
  <si>
    <t xml:space="preserve">        (D)      VALOR DAS PASSAGENS</t>
  </si>
  <si>
    <t xml:space="preserve">    (B)      DEVOLUÇÕES</t>
  </si>
  <si>
    <t xml:space="preserve">     (A)        PAG. INICIAL</t>
  </si>
  <si>
    <t>CONDUZIR SERVIDOR DESIG. P/INSPEC. OS IMÓVEIS DAS VTS DAS REF. CIDADES, C/FIM DE ESTIMAR OS VALORES A SEREM GASTOS EM SERV. DE ENG. E MANUTENÇÃO</t>
  </si>
  <si>
    <t>CONDUZIR SERVIDOR/COMPLEMENTAÇÃO DA DIÁRIA N. 040.2021</t>
  </si>
  <si>
    <t>ENTREGAR NAS UNID. TRAB. DAS REF. CIDADES, CÂMERAS DE VIDEOCONF. E HEADSETS, POR SOLIC. DA STI, BEM COMO AUX. SERV. DA SEÇ. DE BENS DE CONSUMO A RECOLHER MATERIAIS NÃO MAIS UTILIZADOS</t>
  </si>
  <si>
    <t>LEVANTAMENTO DE MAT. DE CONSUMO, C/RESPEC. RECOLHIM. DOS NÃO MAIS UTILIZ. NAS UNID. TRAB. DAS REF. CIDADES, E AUX. OUTRO SERV. DA DMLOG A ENTREG. CÂMERAS DE VIDEOCONF. E HEADSETS, P/INST. BALCÃO VIRTUAL</t>
  </si>
  <si>
    <t>EXECUTAR SERVIÇOS OS SERV. DE LIMPEZA, O ESTOQUE DE MATERIAL, E VERIFICAR O ESTADO DE DESINSET. DAS VTS DAS REF. CIDADES</t>
  </si>
  <si>
    <t>VISTORIAR O IMÓVEL QUE ABRIGA A VT DA REF. CIDADE,NO QUAL FORAM REALIZADOS SERV. EVENTUAIS DE MANUT. PREDIAL PELA EMPRESA ESPECIALIZADA CONTRATADA</t>
  </si>
  <si>
    <t>CONDUZIR SERVIDOR LOTADO NA CEMA, DESIGNADO P/VISTORIAR O IMÓVEL QUE ABRIGA A VT DA REF. CIDADE, NO QUAL FORAM REALIZADOS SERV. EVENTUAIS DE MANUT. PREDIAL P/EMPRESA ESPECIALIZADA CONTRATADA</t>
  </si>
  <si>
    <t>CONDUZIR SERVIDOR DA CEMA, DESIG. P/INSPEC. OS SERV. DE LIMPEZA, O ESTOQUE DE MATERIAL, E VERIF. O ESTADO DE DESINSET. DAS VTS DAS REF. CIDADES</t>
  </si>
  <si>
    <t>ACOMPANHAR OS SERV. DE LIMPEZA DE CISTERNA E CAIXA D ÁGUA DO IMÓVEL QUE ABRIGA A VT DA CIDADE REFERIDA, QUE ESTÃO SENDO REALIZADOS P/EMPRESA ESPECIALIZADA CONTRATADA</t>
  </si>
  <si>
    <t>PROVIDENCIAR A TROCA DO NOBREAK DA 1ª VARA DO TRABALHO DA REFERIDA CIDADE</t>
  </si>
  <si>
    <t>CONDUZIR SERVIDOR LOTADO NA CEMA, DESIGNADO P/PROVIDENCIAR A TROCA DO NOBREAK DA 1ª VARA DO TRABALHO DA REFERIDA CIDADE</t>
  </si>
  <si>
    <t>CONDUZIR SERVIDOR LOTADO NA CEMA, DESIG. P/ACOMP. OS SERV. DE LIMP. DE CISTERNA E CAIXA D ÁGUA DO IMÓVEL QUE ABRIGA A VT DA REF. CIDADE, REALIZADOS P/EMPRESA ESPECIALIZADA CONTRATADA</t>
  </si>
  <si>
    <t>INSPECIONAR/LEVANTAR OS DANOS OCORRIDOS NA ESTRUTURA DO PRÉDIO QUE ABRIGA A VT DA REF. CIDADE, VISANDO À ELAB. DE RELATÓRIO E DE PLANILHA P/ESTIMAR O CUSTO DOS SERV. DE RECUPERAÇÃO</t>
  </si>
  <si>
    <t>LEVANTAR INFORMAÇÕES SOBRE A EVOLUÇÃO DE DANOS OCORRIDOS NA ESTRUTURA DO PRÉDIO QUE ABRIGA A VT DA REF. CIDADE, VISANDO À ELAB. DE RELATÓRIO E DE PLANILHA P/ESTIMAR O CUSTO DOS SERV. DE RECUPERAÇÃO</t>
  </si>
  <si>
    <t>CONDUZIR SERVIDOR SERVIDORES LOTADOS NA DPLAN, DESIGNADOS P/LEV INF. SB A EVOLUÇ. DE DANOS NA ESTRUT. DO PRÉDIO QUE ABRIGA A VT DA REF. CIDADE, P/ELAB. DE RELATÓRIO E DE PLANILHA P/ESTIMAR CUSTO DOS SERV. DE RECUPERAÇÃO</t>
  </si>
  <si>
    <t>FISCALIZAR SERVIÇOS DE LIMPEZA, O ESTOQUE DE MATERIAL E A ESTRUTURA FÍSICA DOS IMÓVEIS QUE ABRIGAM AS VTS DAS REF. CIDADES</t>
  </si>
  <si>
    <t>REALIZAR NA VT DA REF. CIDADE O COMPLEM. DA MALHA DE ATERRAMENTO C/PEÇA CONFECCIONADA EM SERRALHARIA</t>
  </si>
  <si>
    <t>CONDUZIR SERVIDOR LOTADO NA CEMA, DESIGNADO P/INSPEC. SERV. DE LIMP., O ESTQ. DE MATERIAL E A ESTRUT. FÍSICA DOS IMÓV. QUE ABRIGAM AS VTS DAS REF. CIDADES</t>
  </si>
  <si>
    <t>CONDUZIR SERVIDORES LOTADOS NA CEMA, DESIG. P/REALIZAR NA VT DA REF. CIDADE O COMPLEM. DA MALHA DE ATERRAM. C/PEÇA CONFEC. EM SERRALHARIA</t>
  </si>
  <si>
    <t>SOLUCIONAR PROBLEMA RELACIONADO COM A FALTA DE ENTRADA DE ÁGUA NO RESERVATÓRIO DO IMÓVEL QUE ABRIGA A VT DA CIDADE REFERIDA</t>
  </si>
  <si>
    <t>SOLUCIONAR PROB. RELACIONADOS C/INFILTRAÇÕES QUE OCORRERAM NO IMÓVEL QUE ABRIGA A VT DA CIDADE REFERIDA</t>
  </si>
  <si>
    <t>CONDUZIR SERVIDORES LOTADOS NA CEMA, DESIG. P/SOLUC. PROB. RELAC. C/INFILT. QUE OCORRERAM NO IMÓVEL QUE ABRIGA A VT DA REF. CIDADE</t>
  </si>
  <si>
    <t>SOLUCIONAR PROBLEMA RELACIONADO COM O SISTEMA HIDRÁULICO DA 1ª VT DA REFERIDA CIDADE</t>
  </si>
  <si>
    <t>CONDUZIR SERVIDOR LOTADOS NA CEMA, DESIGNADOS P/SOLUCIONAR PROBLEMAS RELACIONADO COM O SISTEMA HIDRÁULICO DA 1ª VT DA REFERIDA CIDADE</t>
  </si>
  <si>
    <t>PROVIDENCIAR A ENTREGA DE VEÍCULO À VT DE PETROLINA, BEM COMO FAZER LEVANT. P/ESTIMAR O CUSTO DOS SERV. DE MANUT. DAS VIATURAS LOTADAS NA VT DE SALGUEIRO E NO POSTO AVANÇ. DA JT DE FLORESTA</t>
  </si>
  <si>
    <t>ACOMPANHAR SERVIDOR LOTADO NA CSI, DESIG. P/PROVID. A ENTREGA DE VEÍC. À VT DE PETROLINA, E FAZER LEVANT. P/ESTIMAR O CUSTO DOS SERV. DE MANUT. DAS VIATURAS LOTADAS NA VT DE SALGUEIRO E NO POSTO AVANÇ. DA JT DE FLORESTA</t>
  </si>
  <si>
    <t>REALIZAR SERV. C/VISTAS ÀS MODIF. QUE OCORRERÃO NO AMBIENTE QUE ABRIGARÁ A SL DO CEJUSC DO FÓRUM TRAB. DA REF. CIDADE</t>
  </si>
  <si>
    <t xml:space="preserve">REALIZAR, NA COND. DE INTEG. DA EQUIPE DE MANUT., SERV. C/VISTAS ÀS MODIF. QUE OCORRERÃO NO AMBIENTE QUE ABRIGARÁ A SL DO CEJUSC DO FÓRUM TRAB. DE CARUARU
</t>
  </si>
  <si>
    <t>FISCALIZAR A EQUIPE DE MANUT, DESIG. P/REALIZAR SERV. C/VISTAS ÀS MODIF. QUE OCORRERÃO NO AMBIENTE QUE ABRIGARÁ A SL DO CEJUSC DO FÓRUM TRAB. DA REF. CIDADE</t>
  </si>
  <si>
    <t>CONDUZIR SERVIDORES LOTADOS NA CEMA, DESIG. P/REALIZAR SERV. NO AMBIENTE QUE ABRIGARÁ A SL DO CEJUSC DO FÓRUM TRAB. DA REF. CIDADE</t>
  </si>
  <si>
    <t>CONDUZIR SERVIDOR LOTADOS NA CEMA, DESIG. P/REALIZAR E FISCALIZAR SERV. NO AMBIENTE QUE ABRIGARÁ A SL DO CEJUSC DO FÓRUM TRAB. DA REF. CIDADE</t>
  </si>
  <si>
    <t>CONDUZIR SERVIDOR LOTADOS NA CEMA, DESIGNADOS P/REALIZAR SERVIÇOS NO AMBIENTE QUE ABRIGARÁ A SL DO CEJUSC DO FÓRUM TRAB. DA REF. CIDADE</t>
  </si>
  <si>
    <t xml:space="preserve">DEA - CONDUZIR SERVIDORA LOTADA NA SEÇÃO DE EXTENSÃO E QUALIFICAÇÃO DE PESSOAL, QUE FOI MINISTRAR CUSROS DO PROJETO ESCOLA ITINERANTE    </t>
  </si>
</sst>
</file>

<file path=xl/styles.xml><?xml version="1.0" encoding="utf-8"?>
<styleSheet xmlns="http://schemas.openxmlformats.org/spreadsheetml/2006/main">
  <numFmts count="2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_(&quot;R$ &quot;* #,##0.00_);_(&quot;R$ &quot;* \(#,##0.00\);_(&quot;R$ &quot;* \-??_);_(@_)"/>
    <numFmt numFmtId="179" formatCode="_(* #,##0.00_);_(* \(#,##0.00\);_(* \-??_);_(@_)"/>
    <numFmt numFmtId="180" formatCode="_(* #,##0_);_(* \(#,##0\);_(* \-??_);_(@_)"/>
    <numFmt numFmtId="181" formatCode="_(&quot;R$&quot;* #,##0.00_);_(&quot;R$&quot;* \(#,##0.00\);_(&quot;R$&quot;* \-??_);_(@_)"/>
    <numFmt numFmtId="182" formatCode="_-* #,##0.00_-;\-* #,##0.00_-;_-* \-??_-;_-@_-"/>
    <numFmt numFmtId="183" formatCode="_(* #,##0.0_);_(* \(#,##0.0\);_(* \-??_);_(@_)"/>
    <numFmt numFmtId="184" formatCode="_(* #,##0.000_);_(* \(#,##0.000\);_(* \-??_);_(@_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178" fontId="0" fillId="0" borderId="0" applyFill="0" applyBorder="0" applyAlignment="0" applyProtection="0"/>
    <xf numFmtId="168" fontId="0" fillId="0" borderId="0" applyFill="0" applyBorder="0" applyAlignment="0" applyProtection="0"/>
    <xf numFmtId="178" fontId="0" fillId="0" borderId="0" applyFill="0" applyBorder="0" applyAlignment="0" applyProtection="0"/>
    <xf numFmtId="177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2" fillId="2" borderId="5" applyNumberFormat="0" applyAlignment="0" applyProtection="0"/>
    <xf numFmtId="179" fontId="0" fillId="0" borderId="0" applyFill="0" applyBorder="0" applyAlignment="0" applyProtection="0"/>
    <xf numFmtId="16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179" fontId="0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39" fontId="25" fillId="0" borderId="0" xfId="0" applyNumberFormat="1" applyFont="1" applyFill="1" applyBorder="1" applyAlignment="1">
      <alignment horizontal="left" vertical="center"/>
    </xf>
    <xf numFmtId="0" fontId="24" fillId="6" borderId="10" xfId="0" applyFont="1" applyFill="1" applyBorder="1" applyAlignment="1">
      <alignment horizontal="center" vertical="center" wrapText="1"/>
    </xf>
    <xf numFmtId="49" fontId="24" fillId="6" borderId="10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5" fillId="0" borderId="10" xfId="0" applyFont="1" applyFill="1" applyBorder="1" applyAlignment="1">
      <alignment horizontal="justify" vertical="center" wrapText="1"/>
    </xf>
    <xf numFmtId="0" fontId="24" fillId="17" borderId="12" xfId="0" applyFont="1" applyFill="1" applyBorder="1" applyAlignment="1">
      <alignment horizontal="center" vertical="center" wrapText="1"/>
    </xf>
    <xf numFmtId="0" fontId="24" fillId="17" borderId="13" xfId="0" applyFont="1" applyFill="1" applyBorder="1" applyAlignment="1">
      <alignment horizontal="center" vertical="center" wrapText="1"/>
    </xf>
    <xf numFmtId="49" fontId="24" fillId="17" borderId="14" xfId="0" applyNumberFormat="1" applyFont="1" applyFill="1" applyBorder="1" applyAlignment="1">
      <alignment horizontal="center" vertical="center" wrapText="1"/>
    </xf>
    <xf numFmtId="49" fontId="24" fillId="17" borderId="15" xfId="0" applyNumberFormat="1" applyFont="1" applyFill="1" applyBorder="1" applyAlignment="1">
      <alignment horizontal="center" vertical="center" wrapText="1"/>
    </xf>
    <xf numFmtId="49" fontId="24" fillId="17" borderId="13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25" fillId="0" borderId="16" xfId="0" applyFont="1" applyFill="1" applyBorder="1" applyAlignment="1">
      <alignment horizontal="left"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left" vertical="center" wrapText="1"/>
    </xf>
    <xf numFmtId="49" fontId="25" fillId="0" borderId="20" xfId="0" applyNumberFormat="1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/>
    </xf>
    <xf numFmtId="179" fontId="25" fillId="0" borderId="20" xfId="60" applyFont="1" applyFill="1" applyBorder="1" applyAlignment="1" applyProtection="1">
      <alignment/>
      <protection/>
    </xf>
    <xf numFmtId="4" fontId="25" fillId="0" borderId="20" xfId="60" applyNumberFormat="1" applyFont="1" applyFill="1" applyBorder="1" applyAlignment="1" applyProtection="1">
      <alignment/>
      <protection/>
    </xf>
    <xf numFmtId="39" fontId="25" fillId="0" borderId="20" xfId="60" applyNumberFormat="1" applyFont="1" applyFill="1" applyBorder="1" applyAlignment="1" applyProtection="1">
      <alignment/>
      <protection/>
    </xf>
    <xf numFmtId="179" fontId="25" fillId="0" borderId="20" xfId="60" applyFont="1" applyBorder="1" applyAlignment="1">
      <alignment/>
    </xf>
    <xf numFmtId="39" fontId="25" fillId="0" borderId="21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49" fontId="25" fillId="0" borderId="20" xfId="0" applyNumberFormat="1" applyFont="1" applyFill="1" applyBorder="1" applyAlignment="1">
      <alignment horizontal="center" vertical="center"/>
    </xf>
    <xf numFmtId="179" fontId="25" fillId="0" borderId="22" xfId="60" applyFont="1" applyFill="1" applyBorder="1" applyAlignment="1" applyProtection="1">
      <alignment/>
      <protection/>
    </xf>
    <xf numFmtId="0" fontId="25" fillId="0" borderId="23" xfId="0" applyFont="1" applyFill="1" applyBorder="1" applyAlignment="1">
      <alignment horizontal="left" vertical="center" wrapText="1"/>
    </xf>
    <xf numFmtId="49" fontId="25" fillId="0" borderId="24" xfId="0" applyNumberFormat="1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left" vertical="center" wrapText="1"/>
    </xf>
    <xf numFmtId="49" fontId="25" fillId="0" borderId="24" xfId="0" applyNumberFormat="1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/>
    </xf>
    <xf numFmtId="179" fontId="25" fillId="0" borderId="24" xfId="60" applyFont="1" applyFill="1" applyBorder="1" applyAlignment="1" applyProtection="1">
      <alignment/>
      <protection/>
    </xf>
    <xf numFmtId="4" fontId="25" fillId="0" borderId="24" xfId="60" applyNumberFormat="1" applyFont="1" applyFill="1" applyBorder="1" applyAlignment="1" applyProtection="1">
      <alignment/>
      <protection/>
    </xf>
    <xf numFmtId="39" fontId="25" fillId="0" borderId="25" xfId="0" applyNumberFormat="1" applyFont="1" applyFill="1" applyBorder="1" applyAlignment="1">
      <alignment/>
    </xf>
    <xf numFmtId="0" fontId="26" fillId="6" borderId="26" xfId="0" applyFont="1" applyFill="1" applyBorder="1" applyAlignment="1">
      <alignment horizontal="center" vertical="center"/>
    </xf>
    <xf numFmtId="0" fontId="26" fillId="6" borderId="11" xfId="0" applyFont="1" applyFill="1" applyBorder="1" applyAlignment="1">
      <alignment horizontal="center" vertical="center"/>
    </xf>
    <xf numFmtId="0" fontId="26" fillId="6" borderId="27" xfId="0" applyFont="1" applyFill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49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4" fillId="6" borderId="28" xfId="0" applyFont="1" applyFill="1" applyBorder="1" applyAlignment="1">
      <alignment horizontal="center"/>
    </xf>
    <xf numFmtId="179" fontId="24" fillId="6" borderId="26" xfId="0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49" fontId="26" fillId="0" borderId="0" xfId="0" applyNumberFormat="1" applyFont="1" applyBorder="1" applyAlignment="1">
      <alignment horizontal="center"/>
    </xf>
    <xf numFmtId="49" fontId="27" fillId="0" borderId="17" xfId="0" applyNumberFormat="1" applyFont="1" applyBorder="1" applyAlignment="1">
      <alignment/>
    </xf>
    <xf numFmtId="0" fontId="26" fillId="0" borderId="29" xfId="0" applyFont="1" applyBorder="1" applyAlignment="1">
      <alignment/>
    </xf>
    <xf numFmtId="0" fontId="26" fillId="0" borderId="18" xfId="0" applyFont="1" applyBorder="1" applyAlignment="1">
      <alignment/>
    </xf>
    <xf numFmtId="0" fontId="25" fillId="0" borderId="22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Neutra" xfId="51"/>
    <cellStyle name="Normal 2" xfId="52"/>
    <cellStyle name="Normal 2 2" xfId="53"/>
    <cellStyle name="Normal 2_CONFERE" xfId="54"/>
    <cellStyle name="Normal 3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ítulo 5" xfId="69"/>
    <cellStyle name="Total" xfId="70"/>
    <cellStyle name="Vírgula 2" xfId="71"/>
    <cellStyle name="Vírgula 2 2" xfId="72"/>
    <cellStyle name="Vírgula 2_CONFERE" xfId="73"/>
    <cellStyle name="Vírgula 3" xfId="7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7</xdr:row>
      <xdr:rowOff>0</xdr:rowOff>
    </xdr:from>
    <xdr:to>
      <xdr:col>8</xdr:col>
      <xdr:colOff>514350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267" t="-253" r="-267" b="-253"/>
        <a:stretch>
          <a:fillRect/>
        </a:stretch>
      </xdr:blipFill>
      <xdr:spPr>
        <a:xfrm>
          <a:off x="11106150" y="113347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962025</xdr:colOff>
      <xdr:row>0</xdr:row>
      <xdr:rowOff>0</xdr:rowOff>
    </xdr:from>
    <xdr:to>
      <xdr:col>7</xdr:col>
      <xdr:colOff>1304925</xdr:colOff>
      <xdr:row>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-267" t="-253" r="-267" b="-253"/>
        <a:stretch>
          <a:fillRect/>
        </a:stretch>
      </xdr:blipFill>
      <xdr:spPr>
        <a:xfrm>
          <a:off x="9944100" y="0"/>
          <a:ext cx="342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workbookViewId="0" topLeftCell="A37">
      <selection activeCell="A11" sqref="A11"/>
    </sheetView>
  </sheetViews>
  <sheetFormatPr defaultColWidth="9.140625" defaultRowHeight="12.75"/>
  <cols>
    <col min="1" max="1" width="36.140625" style="1" customWidth="1"/>
    <col min="2" max="2" width="11.7109375" style="67" customWidth="1"/>
    <col min="3" max="3" width="20.28125" style="67" customWidth="1"/>
    <col min="4" max="4" width="5.00390625" style="2" bestFit="1" customWidth="1"/>
    <col min="5" max="5" width="9.00390625" style="3" customWidth="1"/>
    <col min="6" max="6" width="12.8515625" style="4" customWidth="1"/>
    <col min="7" max="7" width="39.7109375" style="5" customWidth="1"/>
    <col min="8" max="8" width="28.57421875" style="5" customWidth="1"/>
    <col min="9" max="9" width="39.8515625" style="5" customWidth="1"/>
    <col min="10" max="10" width="15.421875" style="5" customWidth="1"/>
    <col min="11" max="11" width="15.7109375" style="5" customWidth="1"/>
    <col min="12" max="12" width="10.28125" style="6" bestFit="1" customWidth="1"/>
    <col min="13" max="13" width="14.7109375" style="1" customWidth="1"/>
    <col min="14" max="14" width="12.7109375" style="7" bestFit="1" customWidth="1"/>
    <col min="15" max="15" width="13.00390625" style="8" bestFit="1" customWidth="1"/>
    <col min="16" max="16" width="14.8515625" style="5" bestFit="1" customWidth="1"/>
    <col min="17" max="17" width="21.7109375" style="1" customWidth="1"/>
    <col min="18" max="16384" width="9.140625" style="1" customWidth="1"/>
  </cols>
  <sheetData>
    <row r="1" spans="2:16" ht="12.75">
      <c r="B1" s="1"/>
      <c r="C1" s="1"/>
      <c r="D1" s="1"/>
      <c r="E1" s="2"/>
      <c r="F1" s="3"/>
      <c r="G1" s="4"/>
      <c r="L1" s="5"/>
      <c r="M1" s="6"/>
      <c r="N1" s="1"/>
      <c r="O1" s="7"/>
      <c r="P1" s="8"/>
    </row>
    <row r="2" spans="2:16" ht="12.75">
      <c r="B2" s="1"/>
      <c r="C2" s="1"/>
      <c r="D2" s="1"/>
      <c r="E2" s="2"/>
      <c r="F2" s="3"/>
      <c r="G2" s="4"/>
      <c r="L2" s="5"/>
      <c r="M2" s="6"/>
      <c r="N2" s="1"/>
      <c r="O2" s="7"/>
      <c r="P2" s="8"/>
    </row>
    <row r="3" spans="1:16" ht="12.75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2.75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2.75">
      <c r="A5" s="1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2.75">
      <c r="A6" s="15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2:16" ht="12.75">
      <c r="B7" s="1"/>
      <c r="C7" s="1"/>
      <c r="D7" s="1"/>
      <c r="E7" s="2"/>
      <c r="F7" s="3"/>
      <c r="G7" s="4"/>
      <c r="I7" s="1"/>
      <c r="L7" s="5"/>
      <c r="M7" s="6"/>
      <c r="N7" s="1"/>
      <c r="O7" s="7"/>
      <c r="P7" s="8"/>
    </row>
    <row r="8" spans="1:16" ht="12.75">
      <c r="A8" s="14" t="s">
        <v>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s="22" customFormat="1" ht="36">
      <c r="A9" s="17" t="s">
        <v>5</v>
      </c>
      <c r="B9" s="18" t="s">
        <v>6</v>
      </c>
      <c r="C9" s="18" t="s">
        <v>7</v>
      </c>
      <c r="D9" s="19" t="s">
        <v>8</v>
      </c>
      <c r="E9" s="20"/>
      <c r="F9" s="21" t="s">
        <v>9</v>
      </c>
      <c r="G9" s="21" t="s">
        <v>10</v>
      </c>
      <c r="H9" s="18" t="s">
        <v>11</v>
      </c>
      <c r="I9" s="18" t="s">
        <v>12</v>
      </c>
      <c r="J9" s="18" t="s">
        <v>13</v>
      </c>
      <c r="K9" s="18" t="s">
        <v>14</v>
      </c>
      <c r="L9" s="12" t="s">
        <v>146</v>
      </c>
      <c r="M9" s="12" t="s">
        <v>145</v>
      </c>
      <c r="N9" s="13" t="s">
        <v>143</v>
      </c>
      <c r="O9" s="12" t="s">
        <v>144</v>
      </c>
      <c r="P9" s="12" t="s">
        <v>142</v>
      </c>
    </row>
    <row r="10" spans="1:16" s="36" customFormat="1" ht="29.25" customHeight="1">
      <c r="A10" s="23" t="s">
        <v>15</v>
      </c>
      <c r="B10" s="30" t="s">
        <v>16</v>
      </c>
      <c r="C10" s="65" t="s">
        <v>17</v>
      </c>
      <c r="D10" s="24" t="s">
        <v>18</v>
      </c>
      <c r="E10" s="25" t="s">
        <v>19</v>
      </c>
      <c r="F10" s="26" t="s">
        <v>20</v>
      </c>
      <c r="G10" s="27" t="s">
        <v>21</v>
      </c>
      <c r="H10" s="28" t="s">
        <v>22</v>
      </c>
      <c r="I10" s="16" t="s">
        <v>23</v>
      </c>
      <c r="J10" s="29" t="s">
        <v>24</v>
      </c>
      <c r="K10" s="30" t="s">
        <v>25</v>
      </c>
      <c r="L10" s="31">
        <v>3897.09</v>
      </c>
      <c r="M10" s="32">
        <v>0</v>
      </c>
      <c r="N10" s="33">
        <f aca="true" t="shared" si="0" ref="N10:N49">L10-M10</f>
        <v>3897.09</v>
      </c>
      <c r="O10" s="34">
        <v>1292.58</v>
      </c>
      <c r="P10" s="35">
        <f aca="true" t="shared" si="1" ref="P10:P49">O10+N10</f>
        <v>5189.67</v>
      </c>
    </row>
    <row r="11" spans="1:16" s="36" customFormat="1" ht="53.25" customHeight="1">
      <c r="A11" s="23" t="s">
        <v>26</v>
      </c>
      <c r="B11" s="30" t="s">
        <v>27</v>
      </c>
      <c r="C11" s="66" t="s">
        <v>28</v>
      </c>
      <c r="D11" s="24" t="s">
        <v>29</v>
      </c>
      <c r="E11" s="25" t="s">
        <v>30</v>
      </c>
      <c r="F11" s="37" t="s">
        <v>20</v>
      </c>
      <c r="G11" s="27" t="s">
        <v>31</v>
      </c>
      <c r="H11" s="28" t="s">
        <v>141</v>
      </c>
      <c r="I11" s="16" t="s">
        <v>147</v>
      </c>
      <c r="J11" s="29" t="s">
        <v>32</v>
      </c>
      <c r="K11" s="30" t="s">
        <v>33</v>
      </c>
      <c r="L11" s="31">
        <v>467.37</v>
      </c>
      <c r="M11" s="32">
        <v>0</v>
      </c>
      <c r="N11" s="33">
        <f t="shared" si="0"/>
        <v>467.37</v>
      </c>
      <c r="O11" s="32">
        <v>0</v>
      </c>
      <c r="P11" s="35">
        <f t="shared" si="1"/>
        <v>467.37</v>
      </c>
    </row>
    <row r="12" spans="1:16" s="36" customFormat="1" ht="33.75" customHeight="1">
      <c r="A12" s="23" t="s">
        <v>34</v>
      </c>
      <c r="B12" s="30" t="s">
        <v>27</v>
      </c>
      <c r="C12" s="66" t="s">
        <v>28</v>
      </c>
      <c r="D12" s="24" t="s">
        <v>29</v>
      </c>
      <c r="E12" s="25" t="s">
        <v>35</v>
      </c>
      <c r="F12" s="37" t="s">
        <v>20</v>
      </c>
      <c r="G12" s="27" t="s">
        <v>36</v>
      </c>
      <c r="H12" s="28" t="s">
        <v>37</v>
      </c>
      <c r="I12" s="16" t="s">
        <v>148</v>
      </c>
      <c r="J12" s="29" t="s">
        <v>38</v>
      </c>
      <c r="K12" s="30" t="s">
        <v>33</v>
      </c>
      <c r="L12" s="31">
        <v>325.37</v>
      </c>
      <c r="M12" s="32">
        <v>0</v>
      </c>
      <c r="N12" s="33">
        <f t="shared" si="0"/>
        <v>325.37</v>
      </c>
      <c r="O12" s="32">
        <v>0</v>
      </c>
      <c r="P12" s="35">
        <f t="shared" si="1"/>
        <v>325.37</v>
      </c>
    </row>
    <row r="13" spans="1:16" s="36" customFormat="1" ht="82.5" customHeight="1">
      <c r="A13" s="23" t="s">
        <v>39</v>
      </c>
      <c r="B13" s="30" t="s">
        <v>27</v>
      </c>
      <c r="C13" s="66" t="s">
        <v>28</v>
      </c>
      <c r="D13" s="24" t="s">
        <v>29</v>
      </c>
      <c r="E13" s="25" t="s">
        <v>40</v>
      </c>
      <c r="F13" s="37" t="s">
        <v>20</v>
      </c>
      <c r="G13" s="27" t="s">
        <v>41</v>
      </c>
      <c r="H13" s="28" t="s">
        <v>42</v>
      </c>
      <c r="I13" s="16" t="s">
        <v>149</v>
      </c>
      <c r="J13" s="29" t="s">
        <v>43</v>
      </c>
      <c r="K13" s="30" t="s">
        <v>33</v>
      </c>
      <c r="L13" s="31">
        <v>1484.85</v>
      </c>
      <c r="M13" s="32">
        <v>0</v>
      </c>
      <c r="N13" s="33">
        <f t="shared" si="0"/>
        <v>1484.85</v>
      </c>
      <c r="O13" s="32">
        <v>0</v>
      </c>
      <c r="P13" s="35">
        <f t="shared" si="1"/>
        <v>1484.85</v>
      </c>
    </row>
    <row r="14" spans="1:16" s="36" customFormat="1" ht="81.75" customHeight="1">
      <c r="A14" s="23" t="s">
        <v>44</v>
      </c>
      <c r="B14" s="30" t="s">
        <v>27</v>
      </c>
      <c r="C14" s="66" t="s">
        <v>28</v>
      </c>
      <c r="D14" s="24" t="s">
        <v>29</v>
      </c>
      <c r="E14" s="25" t="s">
        <v>45</v>
      </c>
      <c r="F14" s="37" t="s">
        <v>20</v>
      </c>
      <c r="G14" s="27" t="s">
        <v>41</v>
      </c>
      <c r="H14" s="28" t="s">
        <v>42</v>
      </c>
      <c r="I14" s="16" t="s">
        <v>150</v>
      </c>
      <c r="J14" s="29" t="s">
        <v>43</v>
      </c>
      <c r="K14" s="30" t="s">
        <v>33</v>
      </c>
      <c r="L14" s="31">
        <v>1484.85</v>
      </c>
      <c r="M14" s="32">
        <v>0</v>
      </c>
      <c r="N14" s="33">
        <f t="shared" si="0"/>
        <v>1484.85</v>
      </c>
      <c r="O14" s="32">
        <v>0</v>
      </c>
      <c r="P14" s="35">
        <f t="shared" si="1"/>
        <v>1484.85</v>
      </c>
    </row>
    <row r="15" spans="1:16" s="36" customFormat="1" ht="60.75" customHeight="1">
      <c r="A15" s="23" t="s">
        <v>46</v>
      </c>
      <c r="B15" s="30" t="s">
        <v>27</v>
      </c>
      <c r="C15" s="66" t="s">
        <v>28</v>
      </c>
      <c r="D15" s="24" t="s">
        <v>29</v>
      </c>
      <c r="E15" s="25" t="s">
        <v>47</v>
      </c>
      <c r="F15" s="37" t="s">
        <v>20</v>
      </c>
      <c r="G15" s="27" t="s">
        <v>48</v>
      </c>
      <c r="H15" s="28" t="s">
        <v>49</v>
      </c>
      <c r="I15" s="16" t="s">
        <v>151</v>
      </c>
      <c r="J15" s="29" t="s">
        <v>50</v>
      </c>
      <c r="K15" s="30" t="s">
        <v>33</v>
      </c>
      <c r="L15" s="31">
        <v>792.74</v>
      </c>
      <c r="M15" s="32">
        <v>0</v>
      </c>
      <c r="N15" s="33">
        <f t="shared" si="0"/>
        <v>792.74</v>
      </c>
      <c r="O15" s="32">
        <v>0</v>
      </c>
      <c r="P15" s="35">
        <f t="shared" si="1"/>
        <v>792.74</v>
      </c>
    </row>
    <row r="16" spans="1:16" s="36" customFormat="1" ht="52.5" customHeight="1">
      <c r="A16" s="23" t="s">
        <v>51</v>
      </c>
      <c r="B16" s="30" t="s">
        <v>27</v>
      </c>
      <c r="C16" s="66" t="s">
        <v>28</v>
      </c>
      <c r="D16" s="24" t="s">
        <v>29</v>
      </c>
      <c r="E16" s="25" t="s">
        <v>52</v>
      </c>
      <c r="F16" s="37" t="s">
        <v>20</v>
      </c>
      <c r="G16" s="27" t="s">
        <v>53</v>
      </c>
      <c r="H16" s="28" t="s">
        <v>54</v>
      </c>
      <c r="I16" s="16" t="s">
        <v>152</v>
      </c>
      <c r="J16" s="29" t="s">
        <v>55</v>
      </c>
      <c r="K16" s="30" t="s">
        <v>33</v>
      </c>
      <c r="L16" s="31">
        <v>142</v>
      </c>
      <c r="M16" s="32">
        <v>0</v>
      </c>
      <c r="N16" s="33">
        <f t="shared" si="0"/>
        <v>142</v>
      </c>
      <c r="O16" s="32">
        <v>0</v>
      </c>
      <c r="P16" s="35">
        <f t="shared" si="1"/>
        <v>142</v>
      </c>
    </row>
    <row r="17" spans="1:16" s="36" customFormat="1" ht="80.25" customHeight="1">
      <c r="A17" s="23" t="s">
        <v>56</v>
      </c>
      <c r="B17" s="30" t="s">
        <v>27</v>
      </c>
      <c r="C17" s="66" t="s">
        <v>28</v>
      </c>
      <c r="D17" s="24" t="s">
        <v>29</v>
      </c>
      <c r="E17" s="25" t="s">
        <v>57</v>
      </c>
      <c r="F17" s="37" t="s">
        <v>20</v>
      </c>
      <c r="G17" s="27" t="s">
        <v>53</v>
      </c>
      <c r="H17" s="28" t="s">
        <v>54</v>
      </c>
      <c r="I17" s="16" t="s">
        <v>153</v>
      </c>
      <c r="J17" s="29" t="s">
        <v>55</v>
      </c>
      <c r="K17" s="30" t="s">
        <v>33</v>
      </c>
      <c r="L17" s="31">
        <v>142</v>
      </c>
      <c r="M17" s="32">
        <v>0</v>
      </c>
      <c r="N17" s="33">
        <f t="shared" si="0"/>
        <v>142</v>
      </c>
      <c r="O17" s="32">
        <v>0</v>
      </c>
      <c r="P17" s="35">
        <f t="shared" si="1"/>
        <v>142</v>
      </c>
    </row>
    <row r="18" spans="1:16" s="36" customFormat="1" ht="56.25" customHeight="1">
      <c r="A18" s="23" t="s">
        <v>58</v>
      </c>
      <c r="B18" s="30" t="s">
        <v>27</v>
      </c>
      <c r="C18" s="66" t="s">
        <v>28</v>
      </c>
      <c r="D18" s="24" t="s">
        <v>29</v>
      </c>
      <c r="E18" s="25" t="s">
        <v>59</v>
      </c>
      <c r="F18" s="37" t="s">
        <v>20</v>
      </c>
      <c r="G18" s="27" t="s">
        <v>48</v>
      </c>
      <c r="H18" s="28" t="s">
        <v>49</v>
      </c>
      <c r="I18" s="16" t="s">
        <v>154</v>
      </c>
      <c r="J18" s="29" t="s">
        <v>50</v>
      </c>
      <c r="K18" s="30" t="s">
        <v>33</v>
      </c>
      <c r="L18" s="31">
        <v>792.74</v>
      </c>
      <c r="M18" s="32">
        <v>0</v>
      </c>
      <c r="N18" s="33">
        <f t="shared" si="0"/>
        <v>792.74</v>
      </c>
      <c r="O18" s="32">
        <v>0</v>
      </c>
      <c r="P18" s="35">
        <f t="shared" si="1"/>
        <v>792.74</v>
      </c>
    </row>
    <row r="19" spans="1:16" s="36" customFormat="1" ht="60">
      <c r="A19" s="23" t="s">
        <v>60</v>
      </c>
      <c r="B19" s="30" t="s">
        <v>27</v>
      </c>
      <c r="C19" s="29" t="s">
        <v>61</v>
      </c>
      <c r="D19" s="24" t="s">
        <v>29</v>
      </c>
      <c r="E19" s="25" t="s">
        <v>62</v>
      </c>
      <c r="F19" s="37" t="s">
        <v>20</v>
      </c>
      <c r="G19" s="27" t="s">
        <v>53</v>
      </c>
      <c r="H19" s="28" t="s">
        <v>63</v>
      </c>
      <c r="I19" s="16" t="s">
        <v>155</v>
      </c>
      <c r="J19" s="29" t="s">
        <v>55</v>
      </c>
      <c r="K19" s="30" t="s">
        <v>33</v>
      </c>
      <c r="L19" s="31">
        <v>142</v>
      </c>
      <c r="M19" s="32">
        <v>0</v>
      </c>
      <c r="N19" s="33">
        <f t="shared" si="0"/>
        <v>142</v>
      </c>
      <c r="O19" s="32">
        <v>0</v>
      </c>
      <c r="P19" s="35">
        <f t="shared" si="1"/>
        <v>142</v>
      </c>
    </row>
    <row r="20" spans="1:16" s="36" customFormat="1" ht="42" customHeight="1">
      <c r="A20" s="23" t="s">
        <v>64</v>
      </c>
      <c r="B20" s="30" t="s">
        <v>27</v>
      </c>
      <c r="C20" s="29" t="s">
        <v>61</v>
      </c>
      <c r="D20" s="24" t="s">
        <v>29</v>
      </c>
      <c r="E20" s="25" t="s">
        <v>65</v>
      </c>
      <c r="F20" s="37" t="s">
        <v>20</v>
      </c>
      <c r="G20" s="27" t="s">
        <v>98</v>
      </c>
      <c r="H20" s="28" t="s">
        <v>67</v>
      </c>
      <c r="I20" s="16" t="s">
        <v>156</v>
      </c>
      <c r="J20" s="29" t="s">
        <v>55</v>
      </c>
      <c r="K20" s="30" t="s">
        <v>33</v>
      </c>
      <c r="L20" s="31">
        <v>142</v>
      </c>
      <c r="M20" s="32">
        <v>0</v>
      </c>
      <c r="N20" s="33">
        <f t="shared" si="0"/>
        <v>142</v>
      </c>
      <c r="O20" s="32">
        <v>0</v>
      </c>
      <c r="P20" s="35">
        <f t="shared" si="1"/>
        <v>142</v>
      </c>
    </row>
    <row r="21" spans="1:16" s="36" customFormat="1" ht="56.25" customHeight="1">
      <c r="A21" s="23" t="s">
        <v>34</v>
      </c>
      <c r="B21" s="30" t="s">
        <v>27</v>
      </c>
      <c r="C21" s="66" t="s">
        <v>28</v>
      </c>
      <c r="D21" s="24" t="s">
        <v>29</v>
      </c>
      <c r="E21" s="25" t="s">
        <v>66</v>
      </c>
      <c r="F21" s="37" t="s">
        <v>20</v>
      </c>
      <c r="G21" s="27" t="s">
        <v>53</v>
      </c>
      <c r="H21" s="28" t="s">
        <v>67</v>
      </c>
      <c r="I21" s="16" t="s">
        <v>157</v>
      </c>
      <c r="J21" s="29" t="s">
        <v>55</v>
      </c>
      <c r="K21" s="30" t="s">
        <v>33</v>
      </c>
      <c r="L21" s="31">
        <v>142</v>
      </c>
      <c r="M21" s="32">
        <v>0</v>
      </c>
      <c r="N21" s="33">
        <f t="shared" si="0"/>
        <v>142</v>
      </c>
      <c r="O21" s="32">
        <v>0</v>
      </c>
      <c r="P21" s="35">
        <f t="shared" si="1"/>
        <v>142</v>
      </c>
    </row>
    <row r="22" spans="1:16" s="36" customFormat="1" ht="66.75" customHeight="1">
      <c r="A22" s="23" t="s">
        <v>34</v>
      </c>
      <c r="B22" s="30" t="s">
        <v>27</v>
      </c>
      <c r="C22" s="66" t="s">
        <v>28</v>
      </c>
      <c r="D22" s="24" t="s">
        <v>29</v>
      </c>
      <c r="E22" s="25" t="s">
        <v>68</v>
      </c>
      <c r="F22" s="37" t="s">
        <v>20</v>
      </c>
      <c r="G22" s="27" t="s">
        <v>53</v>
      </c>
      <c r="H22" s="28" t="s">
        <v>63</v>
      </c>
      <c r="I22" s="16" t="s">
        <v>158</v>
      </c>
      <c r="J22" s="29" t="s">
        <v>55</v>
      </c>
      <c r="K22" s="30" t="s">
        <v>33</v>
      </c>
      <c r="L22" s="31">
        <v>142</v>
      </c>
      <c r="M22" s="32">
        <v>0</v>
      </c>
      <c r="N22" s="33">
        <f t="shared" si="0"/>
        <v>142</v>
      </c>
      <c r="O22" s="32">
        <v>0</v>
      </c>
      <c r="P22" s="35">
        <f t="shared" si="1"/>
        <v>142</v>
      </c>
    </row>
    <row r="23" spans="1:16" s="36" customFormat="1" ht="78" customHeight="1">
      <c r="A23" s="23" t="s">
        <v>69</v>
      </c>
      <c r="B23" s="30" t="s">
        <v>27</v>
      </c>
      <c r="C23" s="66" t="s">
        <v>28</v>
      </c>
      <c r="D23" s="24" t="s">
        <v>29</v>
      </c>
      <c r="E23" s="25" t="s">
        <v>70</v>
      </c>
      <c r="F23" s="37" t="s">
        <v>20</v>
      </c>
      <c r="G23" s="27" t="s">
        <v>53</v>
      </c>
      <c r="H23" s="28" t="s">
        <v>71</v>
      </c>
      <c r="I23" s="16" t="s">
        <v>159</v>
      </c>
      <c r="J23" s="29" t="s">
        <v>55</v>
      </c>
      <c r="K23" s="30" t="s">
        <v>33</v>
      </c>
      <c r="L23" s="31">
        <v>142</v>
      </c>
      <c r="M23" s="32">
        <v>0</v>
      </c>
      <c r="N23" s="33">
        <f t="shared" si="0"/>
        <v>142</v>
      </c>
      <c r="O23" s="32">
        <v>0</v>
      </c>
      <c r="P23" s="35">
        <f t="shared" si="1"/>
        <v>142</v>
      </c>
    </row>
    <row r="24" spans="1:16" s="36" customFormat="1" ht="78.75" customHeight="1">
      <c r="A24" s="23" t="s">
        <v>72</v>
      </c>
      <c r="B24" s="30" t="s">
        <v>27</v>
      </c>
      <c r="C24" s="66" t="s">
        <v>28</v>
      </c>
      <c r="D24" s="24" t="s">
        <v>29</v>
      </c>
      <c r="E24" s="25" t="s">
        <v>73</v>
      </c>
      <c r="F24" s="37" t="s">
        <v>20</v>
      </c>
      <c r="G24" s="27" t="s">
        <v>53</v>
      </c>
      <c r="H24" s="28" t="s">
        <v>71</v>
      </c>
      <c r="I24" s="16" t="s">
        <v>160</v>
      </c>
      <c r="J24" s="29" t="s">
        <v>55</v>
      </c>
      <c r="K24" s="30" t="s">
        <v>33</v>
      </c>
      <c r="L24" s="31">
        <v>142</v>
      </c>
      <c r="M24" s="32">
        <v>0</v>
      </c>
      <c r="N24" s="33">
        <f t="shared" si="0"/>
        <v>142</v>
      </c>
      <c r="O24" s="32">
        <v>0</v>
      </c>
      <c r="P24" s="35">
        <f t="shared" si="1"/>
        <v>142</v>
      </c>
    </row>
    <row r="25" spans="1:16" s="36" customFormat="1" ht="78.75" customHeight="1">
      <c r="A25" s="23" t="s">
        <v>26</v>
      </c>
      <c r="B25" s="30" t="s">
        <v>27</v>
      </c>
      <c r="C25" s="66" t="s">
        <v>28</v>
      </c>
      <c r="D25" s="24" t="s">
        <v>29</v>
      </c>
      <c r="E25" s="25" t="s">
        <v>74</v>
      </c>
      <c r="F25" s="37" t="s">
        <v>20</v>
      </c>
      <c r="G25" s="27" t="s">
        <v>53</v>
      </c>
      <c r="H25" s="28" t="s">
        <v>71</v>
      </c>
      <c r="I25" s="16" t="s">
        <v>161</v>
      </c>
      <c r="J25" s="29" t="s">
        <v>55</v>
      </c>
      <c r="K25" s="30" t="s">
        <v>33</v>
      </c>
      <c r="L25" s="38">
        <v>142</v>
      </c>
      <c r="M25" s="32">
        <v>0</v>
      </c>
      <c r="N25" s="33">
        <f t="shared" si="0"/>
        <v>142</v>
      </c>
      <c r="O25" s="32">
        <v>0</v>
      </c>
      <c r="P25" s="35">
        <f t="shared" si="1"/>
        <v>142</v>
      </c>
    </row>
    <row r="26" spans="1:16" s="36" customFormat="1" ht="54" customHeight="1">
      <c r="A26" s="23" t="s">
        <v>75</v>
      </c>
      <c r="B26" s="30" t="s">
        <v>27</v>
      </c>
      <c r="C26" s="66" t="s">
        <v>28</v>
      </c>
      <c r="D26" s="24" t="s">
        <v>29</v>
      </c>
      <c r="E26" s="25" t="s">
        <v>76</v>
      </c>
      <c r="F26" s="37" t="s">
        <v>20</v>
      </c>
      <c r="G26" s="27" t="s">
        <v>77</v>
      </c>
      <c r="H26" s="28" t="s">
        <v>78</v>
      </c>
      <c r="I26" s="16" t="s">
        <v>179</v>
      </c>
      <c r="J26" s="29" t="s">
        <v>55</v>
      </c>
      <c r="K26" s="30" t="s">
        <v>33</v>
      </c>
      <c r="L26" s="38">
        <v>135.88</v>
      </c>
      <c r="M26" s="32">
        <v>0</v>
      </c>
      <c r="N26" s="33">
        <f t="shared" si="0"/>
        <v>135.88</v>
      </c>
      <c r="O26" s="32">
        <v>0</v>
      </c>
      <c r="P26" s="35">
        <f t="shared" si="1"/>
        <v>135.88</v>
      </c>
    </row>
    <row r="27" spans="1:16" s="36" customFormat="1" ht="56.25" customHeight="1">
      <c r="A27" s="23" t="s">
        <v>79</v>
      </c>
      <c r="B27" s="30" t="s">
        <v>27</v>
      </c>
      <c r="C27" s="66" t="s">
        <v>28</v>
      </c>
      <c r="D27" s="24" t="s">
        <v>29</v>
      </c>
      <c r="E27" s="25" t="s">
        <v>80</v>
      </c>
      <c r="F27" s="37" t="s">
        <v>20</v>
      </c>
      <c r="G27" s="27" t="s">
        <v>81</v>
      </c>
      <c r="H27" s="28" t="s">
        <v>82</v>
      </c>
      <c r="I27" s="16" t="s">
        <v>162</v>
      </c>
      <c r="J27" s="29" t="s">
        <v>83</v>
      </c>
      <c r="K27" s="30" t="s">
        <v>33</v>
      </c>
      <c r="L27" s="38">
        <v>181.29</v>
      </c>
      <c r="M27" s="32">
        <v>0</v>
      </c>
      <c r="N27" s="33">
        <f t="shared" si="0"/>
        <v>181.29</v>
      </c>
      <c r="O27" s="32">
        <v>0</v>
      </c>
      <c r="P27" s="35">
        <f t="shared" si="1"/>
        <v>181.29</v>
      </c>
    </row>
    <row r="28" spans="1:16" s="36" customFormat="1" ht="44.25" customHeight="1">
      <c r="A28" s="23" t="s">
        <v>84</v>
      </c>
      <c r="B28" s="30" t="s">
        <v>27</v>
      </c>
      <c r="C28" s="66" t="s">
        <v>28</v>
      </c>
      <c r="D28" s="24" t="s">
        <v>29</v>
      </c>
      <c r="E28" s="25" t="s">
        <v>85</v>
      </c>
      <c r="F28" s="37" t="s">
        <v>20</v>
      </c>
      <c r="G28" s="27" t="s">
        <v>21</v>
      </c>
      <c r="H28" s="28" t="s">
        <v>86</v>
      </c>
      <c r="I28" s="16" t="s">
        <v>163</v>
      </c>
      <c r="J28" s="29" t="s">
        <v>50</v>
      </c>
      <c r="K28" s="30" t="s">
        <v>33</v>
      </c>
      <c r="L28" s="31">
        <v>792.74</v>
      </c>
      <c r="M28" s="32">
        <v>0</v>
      </c>
      <c r="N28" s="33">
        <f t="shared" si="0"/>
        <v>792.74</v>
      </c>
      <c r="O28" s="32">
        <v>0</v>
      </c>
      <c r="P28" s="35">
        <f t="shared" si="1"/>
        <v>792.74</v>
      </c>
    </row>
    <row r="29" spans="1:16" s="22" customFormat="1" ht="43.5" customHeight="1">
      <c r="A29" s="23" t="s">
        <v>64</v>
      </c>
      <c r="B29" s="30" t="s">
        <v>27</v>
      </c>
      <c r="C29" s="29" t="s">
        <v>61</v>
      </c>
      <c r="D29" s="24" t="s">
        <v>29</v>
      </c>
      <c r="E29" s="25" t="s">
        <v>87</v>
      </c>
      <c r="F29" s="37" t="s">
        <v>20</v>
      </c>
      <c r="G29" s="27" t="s">
        <v>21</v>
      </c>
      <c r="H29" s="28" t="s">
        <v>86</v>
      </c>
      <c r="I29" s="16" t="s">
        <v>163</v>
      </c>
      <c r="J29" s="29" t="s">
        <v>50</v>
      </c>
      <c r="K29" s="30" t="s">
        <v>33</v>
      </c>
      <c r="L29" s="31">
        <v>757.67</v>
      </c>
      <c r="M29" s="32">
        <v>0</v>
      </c>
      <c r="N29" s="33">
        <f t="shared" si="0"/>
        <v>757.67</v>
      </c>
      <c r="O29" s="32">
        <v>0</v>
      </c>
      <c r="P29" s="35">
        <f t="shared" si="1"/>
        <v>757.67</v>
      </c>
    </row>
    <row r="30" spans="1:16" s="22" customFormat="1" ht="60">
      <c r="A30" s="23" t="s">
        <v>58</v>
      </c>
      <c r="B30" s="30" t="s">
        <v>27</v>
      </c>
      <c r="C30" s="66" t="s">
        <v>28</v>
      </c>
      <c r="D30" s="24" t="s">
        <v>29</v>
      </c>
      <c r="E30" s="25" t="s">
        <v>88</v>
      </c>
      <c r="F30" s="37" t="s">
        <v>20</v>
      </c>
      <c r="G30" s="27" t="s">
        <v>81</v>
      </c>
      <c r="H30" s="28" t="s">
        <v>82</v>
      </c>
      <c r="I30" s="16" t="s">
        <v>164</v>
      </c>
      <c r="J30" s="29" t="s">
        <v>83</v>
      </c>
      <c r="K30" s="30" t="s">
        <v>33</v>
      </c>
      <c r="L30" s="31">
        <v>142</v>
      </c>
      <c r="M30" s="32">
        <v>0</v>
      </c>
      <c r="N30" s="33">
        <f t="shared" si="0"/>
        <v>142</v>
      </c>
      <c r="O30" s="32">
        <v>0</v>
      </c>
      <c r="P30" s="35">
        <f t="shared" si="1"/>
        <v>142</v>
      </c>
    </row>
    <row r="31" spans="1:16" s="22" customFormat="1" ht="54" customHeight="1">
      <c r="A31" s="23" t="s">
        <v>56</v>
      </c>
      <c r="B31" s="30" t="s">
        <v>27</v>
      </c>
      <c r="C31" s="66" t="s">
        <v>28</v>
      </c>
      <c r="D31" s="24" t="s">
        <v>29</v>
      </c>
      <c r="E31" s="25" t="s">
        <v>89</v>
      </c>
      <c r="F31" s="37" t="s">
        <v>20</v>
      </c>
      <c r="G31" s="27" t="s">
        <v>21</v>
      </c>
      <c r="H31" s="28" t="s">
        <v>86</v>
      </c>
      <c r="I31" s="16" t="s">
        <v>165</v>
      </c>
      <c r="J31" s="29" t="s">
        <v>50</v>
      </c>
      <c r="K31" s="30" t="s">
        <v>33</v>
      </c>
      <c r="L31" s="31">
        <v>792.74</v>
      </c>
      <c r="M31" s="32">
        <v>0</v>
      </c>
      <c r="N31" s="33">
        <f t="shared" si="0"/>
        <v>792.74</v>
      </c>
      <c r="O31" s="32">
        <v>0</v>
      </c>
      <c r="P31" s="35">
        <f t="shared" si="1"/>
        <v>792.74</v>
      </c>
    </row>
    <row r="32" spans="1:16" s="22" customFormat="1" ht="60" customHeight="1">
      <c r="A32" s="23" t="s">
        <v>60</v>
      </c>
      <c r="B32" s="30" t="s">
        <v>27</v>
      </c>
      <c r="C32" s="29" t="s">
        <v>61</v>
      </c>
      <c r="D32" s="24" t="s">
        <v>29</v>
      </c>
      <c r="E32" s="25" t="s">
        <v>90</v>
      </c>
      <c r="F32" s="37" t="s">
        <v>20</v>
      </c>
      <c r="G32" s="27" t="s">
        <v>53</v>
      </c>
      <c r="H32" s="28" t="s">
        <v>82</v>
      </c>
      <c r="I32" s="16" t="s">
        <v>166</v>
      </c>
      <c r="J32" s="29" t="s">
        <v>55</v>
      </c>
      <c r="K32" s="30" t="s">
        <v>33</v>
      </c>
      <c r="L32" s="31">
        <v>130.31</v>
      </c>
      <c r="M32" s="32">
        <v>0</v>
      </c>
      <c r="N32" s="33">
        <f t="shared" si="0"/>
        <v>130.31</v>
      </c>
      <c r="O32" s="32">
        <v>0</v>
      </c>
      <c r="P32" s="35">
        <f t="shared" si="1"/>
        <v>130.31</v>
      </c>
    </row>
    <row r="33" spans="1:16" s="22" customFormat="1" ht="55.5" customHeight="1">
      <c r="A33" s="23" t="s">
        <v>60</v>
      </c>
      <c r="B33" s="30" t="s">
        <v>27</v>
      </c>
      <c r="C33" s="29" t="s">
        <v>61</v>
      </c>
      <c r="D33" s="24" t="s">
        <v>29</v>
      </c>
      <c r="E33" s="25" t="s">
        <v>91</v>
      </c>
      <c r="F33" s="37" t="s">
        <v>20</v>
      </c>
      <c r="G33" s="27" t="s">
        <v>92</v>
      </c>
      <c r="H33" s="28" t="s">
        <v>93</v>
      </c>
      <c r="I33" s="16" t="s">
        <v>167</v>
      </c>
      <c r="J33" s="29" t="s">
        <v>32</v>
      </c>
      <c r="K33" s="30" t="s">
        <v>33</v>
      </c>
      <c r="L33" s="31">
        <v>497.05</v>
      </c>
      <c r="M33" s="32">
        <v>0</v>
      </c>
      <c r="N33" s="33">
        <f t="shared" si="0"/>
        <v>497.05</v>
      </c>
      <c r="O33" s="32">
        <v>0</v>
      </c>
      <c r="P33" s="35">
        <f t="shared" si="1"/>
        <v>497.05</v>
      </c>
    </row>
    <row r="34" spans="1:16" s="22" customFormat="1" ht="58.5" customHeight="1">
      <c r="A34" s="23" t="s">
        <v>94</v>
      </c>
      <c r="B34" s="30" t="s">
        <v>27</v>
      </c>
      <c r="C34" s="66" t="s">
        <v>28</v>
      </c>
      <c r="D34" s="24" t="s">
        <v>29</v>
      </c>
      <c r="E34" s="25" t="s">
        <v>95</v>
      </c>
      <c r="F34" s="37" t="s">
        <v>20</v>
      </c>
      <c r="G34" s="27" t="s">
        <v>92</v>
      </c>
      <c r="H34" s="28" t="s">
        <v>93</v>
      </c>
      <c r="I34" s="16" t="s">
        <v>167</v>
      </c>
      <c r="J34" s="29" t="s">
        <v>32</v>
      </c>
      <c r="K34" s="30" t="s">
        <v>33</v>
      </c>
      <c r="L34" s="31">
        <v>508.74</v>
      </c>
      <c r="M34" s="32">
        <v>0</v>
      </c>
      <c r="N34" s="33">
        <f t="shared" si="0"/>
        <v>508.74</v>
      </c>
      <c r="O34" s="32">
        <v>0</v>
      </c>
      <c r="P34" s="35">
        <f t="shared" si="1"/>
        <v>508.74</v>
      </c>
    </row>
    <row r="35" spans="1:16" s="22" customFormat="1" ht="62.25" customHeight="1">
      <c r="A35" s="23" t="s">
        <v>26</v>
      </c>
      <c r="B35" s="30" t="s">
        <v>27</v>
      </c>
      <c r="C35" s="66" t="s">
        <v>28</v>
      </c>
      <c r="D35" s="24" t="s">
        <v>29</v>
      </c>
      <c r="E35" s="25" t="s">
        <v>96</v>
      </c>
      <c r="F35" s="37" t="s">
        <v>20</v>
      </c>
      <c r="G35" s="27" t="s">
        <v>92</v>
      </c>
      <c r="H35" s="28" t="s">
        <v>93</v>
      </c>
      <c r="I35" s="16" t="s">
        <v>168</v>
      </c>
      <c r="J35" s="29" t="s">
        <v>32</v>
      </c>
      <c r="K35" s="30" t="s">
        <v>33</v>
      </c>
      <c r="L35" s="31">
        <v>508.74</v>
      </c>
      <c r="M35" s="32">
        <v>0</v>
      </c>
      <c r="N35" s="33">
        <f t="shared" si="0"/>
        <v>508.74</v>
      </c>
      <c r="O35" s="32">
        <v>0</v>
      </c>
      <c r="P35" s="35">
        <f t="shared" si="1"/>
        <v>508.74</v>
      </c>
    </row>
    <row r="36" spans="1:16" s="22" customFormat="1" ht="45.75" customHeight="1">
      <c r="A36" s="23" t="s">
        <v>60</v>
      </c>
      <c r="B36" s="30" t="s">
        <v>27</v>
      </c>
      <c r="C36" s="29" t="s">
        <v>61</v>
      </c>
      <c r="D36" s="24" t="s">
        <v>29</v>
      </c>
      <c r="E36" s="25" t="s">
        <v>97</v>
      </c>
      <c r="F36" s="37" t="s">
        <v>20</v>
      </c>
      <c r="G36" s="27" t="s">
        <v>98</v>
      </c>
      <c r="H36" s="28" t="s">
        <v>99</v>
      </c>
      <c r="I36" s="16" t="s">
        <v>169</v>
      </c>
      <c r="J36" s="29" t="s">
        <v>55</v>
      </c>
      <c r="K36" s="30" t="s">
        <v>33</v>
      </c>
      <c r="L36" s="31">
        <v>130.31</v>
      </c>
      <c r="M36" s="32">
        <v>0</v>
      </c>
      <c r="N36" s="33">
        <f t="shared" si="0"/>
        <v>130.31</v>
      </c>
      <c r="O36" s="32">
        <v>0</v>
      </c>
      <c r="P36" s="35">
        <f t="shared" si="1"/>
        <v>130.31</v>
      </c>
    </row>
    <row r="37" spans="1:16" s="22" customFormat="1" ht="44.25" customHeight="1">
      <c r="A37" s="23" t="s">
        <v>100</v>
      </c>
      <c r="B37" s="30" t="s">
        <v>27</v>
      </c>
      <c r="C37" s="29" t="s">
        <v>61</v>
      </c>
      <c r="D37" s="24" t="s">
        <v>29</v>
      </c>
      <c r="E37" s="25" t="s">
        <v>101</v>
      </c>
      <c r="F37" s="37" t="s">
        <v>20</v>
      </c>
      <c r="G37" s="27" t="s">
        <v>98</v>
      </c>
      <c r="H37" s="28" t="s">
        <v>99</v>
      </c>
      <c r="I37" s="16" t="s">
        <v>169</v>
      </c>
      <c r="J37" s="29" t="s">
        <v>55</v>
      </c>
      <c r="K37" s="30" t="s">
        <v>33</v>
      </c>
      <c r="L37" s="31">
        <v>131.39</v>
      </c>
      <c r="M37" s="32">
        <v>0</v>
      </c>
      <c r="N37" s="33">
        <f t="shared" si="0"/>
        <v>131.39</v>
      </c>
      <c r="O37" s="32">
        <v>0</v>
      </c>
      <c r="P37" s="35">
        <f t="shared" si="1"/>
        <v>131.39</v>
      </c>
    </row>
    <row r="38" spans="1:16" s="22" customFormat="1" ht="53.25" customHeight="1">
      <c r="A38" s="23" t="s">
        <v>58</v>
      </c>
      <c r="B38" s="30" t="s">
        <v>27</v>
      </c>
      <c r="C38" s="66" t="s">
        <v>28</v>
      </c>
      <c r="D38" s="24" t="s">
        <v>29</v>
      </c>
      <c r="E38" s="25" t="s">
        <v>102</v>
      </c>
      <c r="F38" s="37" t="s">
        <v>20</v>
      </c>
      <c r="G38" s="27" t="s">
        <v>98</v>
      </c>
      <c r="H38" s="28" t="s">
        <v>99</v>
      </c>
      <c r="I38" s="16" t="s">
        <v>170</v>
      </c>
      <c r="J38" s="29" t="s">
        <v>55</v>
      </c>
      <c r="K38" s="30" t="s">
        <v>33</v>
      </c>
      <c r="L38" s="31">
        <v>142</v>
      </c>
      <c r="M38" s="32">
        <v>0</v>
      </c>
      <c r="N38" s="33">
        <f t="shared" si="0"/>
        <v>142</v>
      </c>
      <c r="O38" s="32">
        <v>0</v>
      </c>
      <c r="P38" s="35">
        <f t="shared" si="1"/>
        <v>142</v>
      </c>
    </row>
    <row r="39" spans="1:16" s="22" customFormat="1" ht="31.5" customHeight="1">
      <c r="A39" s="23" t="s">
        <v>15</v>
      </c>
      <c r="B39" s="30" t="s">
        <v>16</v>
      </c>
      <c r="C39" s="29" t="s">
        <v>17</v>
      </c>
      <c r="D39" s="24" t="s">
        <v>18</v>
      </c>
      <c r="E39" s="25" t="s">
        <v>103</v>
      </c>
      <c r="F39" s="37" t="s">
        <v>20</v>
      </c>
      <c r="G39" s="27" t="s">
        <v>104</v>
      </c>
      <c r="H39" s="28" t="s">
        <v>105</v>
      </c>
      <c r="I39" s="16" t="s">
        <v>23</v>
      </c>
      <c r="J39" s="29" t="s">
        <v>106</v>
      </c>
      <c r="K39" s="30" t="s">
        <v>107</v>
      </c>
      <c r="L39" s="31">
        <v>4681.92</v>
      </c>
      <c r="M39" s="32">
        <v>0</v>
      </c>
      <c r="N39" s="33">
        <f t="shared" si="0"/>
        <v>4681.92</v>
      </c>
      <c r="O39" s="32">
        <v>0</v>
      </c>
      <c r="P39" s="35">
        <f t="shared" si="1"/>
        <v>4681.92</v>
      </c>
    </row>
    <row r="40" spans="1:16" s="22" customFormat="1" ht="87" customHeight="1">
      <c r="A40" s="23" t="s">
        <v>108</v>
      </c>
      <c r="B40" s="30" t="s">
        <v>27</v>
      </c>
      <c r="C40" s="66" t="s">
        <v>28</v>
      </c>
      <c r="D40" s="24" t="s">
        <v>29</v>
      </c>
      <c r="E40" s="25" t="s">
        <v>109</v>
      </c>
      <c r="F40" s="37" t="s">
        <v>20</v>
      </c>
      <c r="G40" s="27" t="s">
        <v>110</v>
      </c>
      <c r="H40" s="28" t="s">
        <v>113</v>
      </c>
      <c r="I40" s="16" t="s">
        <v>171</v>
      </c>
      <c r="J40" s="29" t="s">
        <v>114</v>
      </c>
      <c r="K40" s="30" t="s">
        <v>33</v>
      </c>
      <c r="L40" s="31">
        <v>1118.11</v>
      </c>
      <c r="M40" s="32">
        <v>0</v>
      </c>
      <c r="N40" s="33">
        <f t="shared" si="0"/>
        <v>1118.11</v>
      </c>
      <c r="O40" s="32">
        <v>0</v>
      </c>
      <c r="P40" s="35">
        <f t="shared" si="1"/>
        <v>1118.11</v>
      </c>
    </row>
    <row r="41" spans="1:16" s="22" customFormat="1" ht="84">
      <c r="A41" s="23" t="s">
        <v>58</v>
      </c>
      <c r="B41" s="30" t="s">
        <v>27</v>
      </c>
      <c r="C41" s="66" t="s">
        <v>28</v>
      </c>
      <c r="D41" s="24" t="s">
        <v>29</v>
      </c>
      <c r="E41" s="25" t="s">
        <v>111</v>
      </c>
      <c r="F41" s="37" t="s">
        <v>20</v>
      </c>
      <c r="G41" s="27" t="s">
        <v>110</v>
      </c>
      <c r="H41" s="28" t="s">
        <v>113</v>
      </c>
      <c r="I41" s="16" t="s">
        <v>172</v>
      </c>
      <c r="J41" s="29" t="s">
        <v>114</v>
      </c>
      <c r="K41" s="30" t="s">
        <v>33</v>
      </c>
      <c r="L41" s="31">
        <v>1118.11</v>
      </c>
      <c r="M41" s="32">
        <v>0</v>
      </c>
      <c r="N41" s="33">
        <f t="shared" si="0"/>
        <v>1118.11</v>
      </c>
      <c r="O41" s="32">
        <v>0</v>
      </c>
      <c r="P41" s="35">
        <f t="shared" si="1"/>
        <v>1118.11</v>
      </c>
    </row>
    <row r="42" spans="1:16" s="22" customFormat="1" ht="59.25" customHeight="1">
      <c r="A42" s="23" t="s">
        <v>60</v>
      </c>
      <c r="B42" s="30" t="s">
        <v>27</v>
      </c>
      <c r="C42" s="29" t="s">
        <v>61</v>
      </c>
      <c r="D42" s="24" t="s">
        <v>29</v>
      </c>
      <c r="E42" s="25" t="s">
        <v>112</v>
      </c>
      <c r="F42" s="37" t="s">
        <v>20</v>
      </c>
      <c r="G42" s="27" t="s">
        <v>77</v>
      </c>
      <c r="H42" s="28" t="s">
        <v>113</v>
      </c>
      <c r="I42" s="16" t="s">
        <v>173</v>
      </c>
      <c r="J42" s="29" t="s">
        <v>114</v>
      </c>
      <c r="K42" s="30" t="s">
        <v>33</v>
      </c>
      <c r="L42" s="31">
        <v>1071.35</v>
      </c>
      <c r="M42" s="32">
        <v>0</v>
      </c>
      <c r="N42" s="33">
        <f t="shared" si="0"/>
        <v>1071.35</v>
      </c>
      <c r="O42" s="32">
        <v>0</v>
      </c>
      <c r="P42" s="35">
        <f t="shared" si="1"/>
        <v>1071.35</v>
      </c>
    </row>
    <row r="43" spans="1:16" s="22" customFormat="1" ht="72">
      <c r="A43" s="23" t="s">
        <v>115</v>
      </c>
      <c r="B43" s="30" t="s">
        <v>27</v>
      </c>
      <c r="C43" s="66" t="s">
        <v>28</v>
      </c>
      <c r="D43" s="24" t="s">
        <v>29</v>
      </c>
      <c r="E43" s="25" t="s">
        <v>116</v>
      </c>
      <c r="F43" s="37" t="s">
        <v>20</v>
      </c>
      <c r="G43" s="27" t="s">
        <v>77</v>
      </c>
      <c r="H43" s="28" t="s">
        <v>117</v>
      </c>
      <c r="I43" s="16" t="s">
        <v>174</v>
      </c>
      <c r="J43" s="29" t="s">
        <v>118</v>
      </c>
      <c r="K43" s="30" t="s">
        <v>33</v>
      </c>
      <c r="L43" s="31">
        <v>284</v>
      </c>
      <c r="M43" s="32">
        <v>0</v>
      </c>
      <c r="N43" s="33">
        <f t="shared" si="0"/>
        <v>284</v>
      </c>
      <c r="O43" s="32">
        <v>0</v>
      </c>
      <c r="P43" s="35">
        <f t="shared" si="1"/>
        <v>284</v>
      </c>
    </row>
    <row r="44" spans="1:16" s="22" customFormat="1" ht="64.5" customHeight="1">
      <c r="A44" s="23" t="s">
        <v>94</v>
      </c>
      <c r="B44" s="30" t="s">
        <v>27</v>
      </c>
      <c r="C44" s="66" t="s">
        <v>28</v>
      </c>
      <c r="D44" s="24" t="s">
        <v>29</v>
      </c>
      <c r="E44" s="25" t="s">
        <v>119</v>
      </c>
      <c r="F44" s="37" t="s">
        <v>20</v>
      </c>
      <c r="G44" s="27" t="s">
        <v>77</v>
      </c>
      <c r="H44" s="28" t="s">
        <v>113</v>
      </c>
      <c r="I44" s="16" t="s">
        <v>173</v>
      </c>
      <c r="J44" s="29" t="s">
        <v>114</v>
      </c>
      <c r="K44" s="30" t="s">
        <v>33</v>
      </c>
      <c r="L44" s="31">
        <v>1118.11</v>
      </c>
      <c r="M44" s="32">
        <v>0</v>
      </c>
      <c r="N44" s="33">
        <f t="shared" si="0"/>
        <v>1118.11</v>
      </c>
      <c r="O44" s="32">
        <v>0</v>
      </c>
      <c r="P44" s="35">
        <f t="shared" si="1"/>
        <v>1118.11</v>
      </c>
    </row>
    <row r="45" spans="1:16" s="22" customFormat="1" ht="72">
      <c r="A45" s="23" t="s">
        <v>120</v>
      </c>
      <c r="B45" s="30" t="s">
        <v>27</v>
      </c>
      <c r="C45" s="66" t="s">
        <v>28</v>
      </c>
      <c r="D45" s="24" t="s">
        <v>29</v>
      </c>
      <c r="E45" s="25" t="s">
        <v>121</v>
      </c>
      <c r="F45" s="37" t="s">
        <v>20</v>
      </c>
      <c r="G45" s="27" t="s">
        <v>77</v>
      </c>
      <c r="H45" s="28" t="s">
        <v>122</v>
      </c>
      <c r="I45" s="16" t="s">
        <v>174</v>
      </c>
      <c r="J45" s="29" t="s">
        <v>50</v>
      </c>
      <c r="K45" s="30" t="s">
        <v>33</v>
      </c>
      <c r="L45" s="31">
        <v>792.74</v>
      </c>
      <c r="M45" s="32">
        <v>0</v>
      </c>
      <c r="N45" s="33">
        <f t="shared" si="0"/>
        <v>792.74</v>
      </c>
      <c r="O45" s="32">
        <v>0</v>
      </c>
      <c r="P45" s="35">
        <f t="shared" si="1"/>
        <v>792.74</v>
      </c>
    </row>
    <row r="46" spans="1:16" s="22" customFormat="1" ht="60">
      <c r="A46" s="23" t="s">
        <v>79</v>
      </c>
      <c r="B46" s="30" t="s">
        <v>27</v>
      </c>
      <c r="C46" s="66" t="s">
        <v>28</v>
      </c>
      <c r="D46" s="24" t="s">
        <v>29</v>
      </c>
      <c r="E46" s="25" t="s">
        <v>123</v>
      </c>
      <c r="F46" s="37" t="s">
        <v>20</v>
      </c>
      <c r="G46" s="27" t="s">
        <v>77</v>
      </c>
      <c r="H46" s="28" t="s">
        <v>124</v>
      </c>
      <c r="I46" s="16" t="s">
        <v>175</v>
      </c>
      <c r="J46" s="29" t="s">
        <v>55</v>
      </c>
      <c r="K46" s="30" t="s">
        <v>33</v>
      </c>
      <c r="L46" s="31">
        <v>181.29</v>
      </c>
      <c r="M46" s="32">
        <v>0</v>
      </c>
      <c r="N46" s="33">
        <f t="shared" si="0"/>
        <v>181.29</v>
      </c>
      <c r="O46" s="32">
        <v>0</v>
      </c>
      <c r="P46" s="35">
        <f t="shared" si="1"/>
        <v>181.29</v>
      </c>
    </row>
    <row r="47" spans="1:16" s="22" customFormat="1" ht="63.75" customHeight="1">
      <c r="A47" s="23" t="s">
        <v>26</v>
      </c>
      <c r="B47" s="30" t="s">
        <v>27</v>
      </c>
      <c r="C47" s="66" t="s">
        <v>28</v>
      </c>
      <c r="D47" s="24" t="s">
        <v>29</v>
      </c>
      <c r="E47" s="25" t="s">
        <v>125</v>
      </c>
      <c r="F47" s="37" t="s">
        <v>20</v>
      </c>
      <c r="G47" s="27" t="s">
        <v>77</v>
      </c>
      <c r="H47" s="28" t="s">
        <v>126</v>
      </c>
      <c r="I47" s="16" t="s">
        <v>176</v>
      </c>
      <c r="J47" s="29" t="s">
        <v>55</v>
      </c>
      <c r="K47" s="30" t="s">
        <v>33</v>
      </c>
      <c r="L47" s="31">
        <v>142</v>
      </c>
      <c r="M47" s="32">
        <v>0</v>
      </c>
      <c r="N47" s="33">
        <f t="shared" si="0"/>
        <v>142</v>
      </c>
      <c r="O47" s="32">
        <v>0</v>
      </c>
      <c r="P47" s="35">
        <f t="shared" si="1"/>
        <v>142</v>
      </c>
    </row>
    <row r="48" spans="1:16" s="22" customFormat="1" ht="55.5" customHeight="1">
      <c r="A48" s="23" t="s">
        <v>34</v>
      </c>
      <c r="B48" s="30" t="s">
        <v>27</v>
      </c>
      <c r="C48" s="66" t="s">
        <v>28</v>
      </c>
      <c r="D48" s="24" t="s">
        <v>29</v>
      </c>
      <c r="E48" s="25" t="s">
        <v>127</v>
      </c>
      <c r="F48" s="37" t="s">
        <v>20</v>
      </c>
      <c r="G48" s="27" t="s">
        <v>77</v>
      </c>
      <c r="H48" s="28" t="s">
        <v>124</v>
      </c>
      <c r="I48" s="16" t="s">
        <v>177</v>
      </c>
      <c r="J48" s="29" t="s">
        <v>55</v>
      </c>
      <c r="K48" s="30" t="s">
        <v>33</v>
      </c>
      <c r="L48" s="31">
        <v>142</v>
      </c>
      <c r="M48" s="32">
        <v>0</v>
      </c>
      <c r="N48" s="33">
        <f t="shared" si="0"/>
        <v>142</v>
      </c>
      <c r="O48" s="32">
        <v>0</v>
      </c>
      <c r="P48" s="35">
        <f t="shared" si="1"/>
        <v>142</v>
      </c>
    </row>
    <row r="49" spans="1:16" s="22" customFormat="1" ht="57" customHeight="1">
      <c r="A49" s="39" t="s">
        <v>56</v>
      </c>
      <c r="B49" s="44" t="s">
        <v>27</v>
      </c>
      <c r="C49" s="66" t="s">
        <v>28</v>
      </c>
      <c r="D49" s="24" t="s">
        <v>29</v>
      </c>
      <c r="E49" s="25" t="s">
        <v>128</v>
      </c>
      <c r="F49" s="40" t="s">
        <v>20</v>
      </c>
      <c r="G49" s="41" t="s">
        <v>77</v>
      </c>
      <c r="H49" s="42" t="s">
        <v>129</v>
      </c>
      <c r="I49" s="16" t="s">
        <v>178</v>
      </c>
      <c r="J49" s="43" t="s">
        <v>55</v>
      </c>
      <c r="K49" s="44" t="s">
        <v>33</v>
      </c>
      <c r="L49" s="45">
        <v>142</v>
      </c>
      <c r="M49" s="46">
        <v>0</v>
      </c>
      <c r="N49" s="33">
        <f t="shared" si="0"/>
        <v>142</v>
      </c>
      <c r="O49" s="46">
        <v>0</v>
      </c>
      <c r="P49" s="47">
        <f t="shared" si="1"/>
        <v>142</v>
      </c>
    </row>
    <row r="50" spans="1:16" s="51" customFormat="1" ht="12.75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50"/>
    </row>
    <row r="51" spans="5:16" s="51" customFormat="1" ht="12.75">
      <c r="E51" s="52"/>
      <c r="F51" s="53"/>
      <c r="G51" s="54"/>
      <c r="H51" s="54"/>
      <c r="I51" s="55" t="s">
        <v>130</v>
      </c>
      <c r="J51" s="56" t="s">
        <v>131</v>
      </c>
      <c r="K51" s="56"/>
      <c r="L51" s="57">
        <f>SUM(L10:L50)</f>
        <v>26165.5</v>
      </c>
      <c r="M51" s="57">
        <f>SUM(M10:M50)</f>
        <v>0</v>
      </c>
      <c r="N51" s="57">
        <f>SUM(N10:N50)</f>
        <v>26165.5</v>
      </c>
      <c r="O51" s="57">
        <f>SUM(O10:O50)</f>
        <v>1292.58</v>
      </c>
      <c r="P51" s="57">
        <f>SUM(P10:P50)</f>
        <v>27458.079999999998</v>
      </c>
    </row>
    <row r="52" spans="1:16" s="51" customFormat="1" ht="36">
      <c r="A52" s="9" t="s">
        <v>132</v>
      </c>
      <c r="D52" s="22"/>
      <c r="E52" s="52"/>
      <c r="F52" s="53"/>
      <c r="H52" s="54"/>
      <c r="I52" s="54"/>
      <c r="J52" s="58"/>
      <c r="K52" s="58"/>
      <c r="L52" s="12" t="s">
        <v>146</v>
      </c>
      <c r="M52" s="12" t="s">
        <v>145</v>
      </c>
      <c r="N52" s="13" t="s">
        <v>143</v>
      </c>
      <c r="O52" s="12" t="s">
        <v>144</v>
      </c>
      <c r="P52" s="12" t="s">
        <v>142</v>
      </c>
    </row>
    <row r="53" spans="1:16" s="51" customFormat="1" ht="12.75">
      <c r="A53" s="10" t="s">
        <v>133</v>
      </c>
      <c r="D53" s="22"/>
      <c r="E53" s="52"/>
      <c r="F53" s="53"/>
      <c r="G53" s="54"/>
      <c r="H53" s="54"/>
      <c r="I53" s="54"/>
      <c r="J53" s="54"/>
      <c r="L53" s="59"/>
      <c r="N53" s="60"/>
      <c r="O53" s="61"/>
      <c r="P53" s="54"/>
    </row>
    <row r="54" spans="1:16" s="51" customFormat="1" ht="12.75">
      <c r="A54" s="11" t="s">
        <v>134</v>
      </c>
      <c r="D54" s="22"/>
      <c r="E54" s="52"/>
      <c r="F54" s="53"/>
      <c r="G54" s="62" t="s">
        <v>135</v>
      </c>
      <c r="H54" s="63"/>
      <c r="I54" s="64"/>
      <c r="J54" s="54"/>
      <c r="K54" s="54"/>
      <c r="L54" s="59"/>
      <c r="N54" s="60"/>
      <c r="O54" s="61"/>
      <c r="P54" s="54"/>
    </row>
    <row r="55" spans="1:16" s="51" customFormat="1" ht="12.75">
      <c r="A55" s="10"/>
      <c r="D55" s="22"/>
      <c r="E55" s="52"/>
      <c r="F55" s="53"/>
      <c r="G55" s="54"/>
      <c r="H55" s="54"/>
      <c r="I55" s="54"/>
      <c r="J55" s="54"/>
      <c r="K55" s="54"/>
      <c r="L55" s="59"/>
      <c r="N55" s="60"/>
      <c r="O55" s="61"/>
      <c r="P55" s="54"/>
    </row>
    <row r="56" spans="1:16" s="51" customFormat="1" ht="12.75">
      <c r="A56" s="9" t="s">
        <v>136</v>
      </c>
      <c r="D56" s="22"/>
      <c r="E56" s="52"/>
      <c r="F56" s="53"/>
      <c r="G56" s="54"/>
      <c r="H56" s="54"/>
      <c r="I56" s="54"/>
      <c r="J56" s="54"/>
      <c r="K56" s="54"/>
      <c r="L56" s="59"/>
      <c r="N56" s="60"/>
      <c r="O56" s="61"/>
      <c r="P56" s="54"/>
    </row>
    <row r="57" spans="1:16" s="51" customFormat="1" ht="12.75">
      <c r="A57" s="10" t="s">
        <v>137</v>
      </c>
      <c r="D57" s="22"/>
      <c r="E57" s="52"/>
      <c r="F57" s="53"/>
      <c r="G57" s="54"/>
      <c r="H57" s="54"/>
      <c r="I57" s="54"/>
      <c r="J57" s="54"/>
      <c r="K57" s="54"/>
      <c r="L57" s="59"/>
      <c r="N57" s="60"/>
      <c r="O57" s="61"/>
      <c r="P57" s="54"/>
    </row>
    <row r="58" spans="1:16" s="51" customFormat="1" ht="12.75">
      <c r="A58" s="10" t="s">
        <v>138</v>
      </c>
      <c r="D58" s="22"/>
      <c r="E58" s="52"/>
      <c r="F58" s="53"/>
      <c r="G58" s="54"/>
      <c r="H58" s="54"/>
      <c r="I58" s="54"/>
      <c r="J58" s="54"/>
      <c r="K58" s="54"/>
      <c r="L58" s="59"/>
      <c r="M58" s="53"/>
      <c r="N58" s="60"/>
      <c r="O58" s="61"/>
      <c r="P58" s="54"/>
    </row>
    <row r="59" spans="1:16" s="51" customFormat="1" ht="12.75">
      <c r="A59" s="10" t="s">
        <v>139</v>
      </c>
      <c r="D59" s="22"/>
      <c r="E59" s="52"/>
      <c r="F59" s="53"/>
      <c r="G59" s="54"/>
      <c r="H59" s="54"/>
      <c r="I59" s="54"/>
      <c r="J59" s="54"/>
      <c r="K59" s="54"/>
      <c r="L59" s="59"/>
      <c r="N59" s="60"/>
      <c r="O59" s="61"/>
      <c r="P59" s="54"/>
    </row>
    <row r="60" spans="4:16" s="51" customFormat="1" ht="12.75">
      <c r="D60" s="22"/>
      <c r="E60" s="52"/>
      <c r="F60" s="53"/>
      <c r="G60" s="54"/>
      <c r="H60" s="54"/>
      <c r="I60" s="54"/>
      <c r="J60" s="54"/>
      <c r="K60" s="54"/>
      <c r="L60" s="59"/>
      <c r="N60" s="60"/>
      <c r="O60" s="61"/>
      <c r="P60" s="54"/>
    </row>
    <row r="61" spans="1:16" s="51" customFormat="1" ht="12.75">
      <c r="A61" s="10" t="s">
        <v>140</v>
      </c>
      <c r="D61" s="22"/>
      <c r="E61" s="52"/>
      <c r="F61" s="53"/>
      <c r="G61" s="54"/>
      <c r="H61" s="54"/>
      <c r="I61" s="54"/>
      <c r="J61" s="54"/>
      <c r="K61" s="54"/>
      <c r="L61" s="59"/>
      <c r="N61" s="60"/>
      <c r="O61" s="61"/>
      <c r="P61" s="54"/>
    </row>
    <row r="62" spans="4:16" s="51" customFormat="1" ht="12.75">
      <c r="D62" s="22"/>
      <c r="E62" s="52"/>
      <c r="F62" s="53"/>
      <c r="G62" s="54"/>
      <c r="H62" s="54"/>
      <c r="I62" s="54"/>
      <c r="J62" s="54"/>
      <c r="K62" s="54"/>
      <c r="L62" s="59"/>
      <c r="N62" s="60"/>
      <c r="O62" s="61"/>
      <c r="P62" s="54"/>
    </row>
    <row r="63" spans="4:16" s="51" customFormat="1" ht="12.75">
      <c r="D63" s="22"/>
      <c r="E63" s="52"/>
      <c r="F63" s="53"/>
      <c r="G63" s="54"/>
      <c r="H63" s="54"/>
      <c r="I63" s="54"/>
      <c r="J63" s="54"/>
      <c r="K63" s="54"/>
      <c r="L63" s="59"/>
      <c r="N63" s="60"/>
      <c r="O63" s="61"/>
      <c r="P63" s="54"/>
    </row>
    <row r="64" spans="4:16" s="51" customFormat="1" ht="12.75">
      <c r="D64" s="22"/>
      <c r="E64" s="52"/>
      <c r="F64" s="53"/>
      <c r="G64" s="54"/>
      <c r="H64" s="54"/>
      <c r="I64" s="54"/>
      <c r="J64" s="54"/>
      <c r="K64" s="54"/>
      <c r="L64" s="59"/>
      <c r="N64" s="60"/>
      <c r="O64" s="61"/>
      <c r="P64" s="54"/>
    </row>
    <row r="65" spans="4:16" s="51" customFormat="1" ht="12.75">
      <c r="D65" s="22"/>
      <c r="E65" s="52"/>
      <c r="F65" s="53"/>
      <c r="G65" s="54"/>
      <c r="H65" s="54"/>
      <c r="I65" s="54"/>
      <c r="J65" s="54"/>
      <c r="K65" s="54"/>
      <c r="L65" s="59"/>
      <c r="N65" s="60"/>
      <c r="O65" s="61"/>
      <c r="P65" s="54"/>
    </row>
    <row r="66" spans="4:16" s="51" customFormat="1" ht="12.75">
      <c r="D66" s="22"/>
      <c r="E66" s="52"/>
      <c r="F66" s="53"/>
      <c r="G66" s="54"/>
      <c r="H66" s="54"/>
      <c r="I66" s="54"/>
      <c r="J66" s="54"/>
      <c r="K66" s="54"/>
      <c r="L66" s="59"/>
      <c r="N66" s="60"/>
      <c r="O66" s="61"/>
      <c r="P66" s="54"/>
    </row>
    <row r="67" spans="4:16" s="51" customFormat="1" ht="12.75">
      <c r="D67" s="22"/>
      <c r="E67" s="52"/>
      <c r="F67" s="53"/>
      <c r="G67" s="54"/>
      <c r="H67" s="54"/>
      <c r="I67" s="54"/>
      <c r="J67" s="54"/>
      <c r="K67" s="54"/>
      <c r="L67" s="59"/>
      <c r="N67" s="60"/>
      <c r="O67" s="61"/>
      <c r="P67" s="54"/>
    </row>
    <row r="68" spans="4:16" s="51" customFormat="1" ht="12.75">
      <c r="D68" s="22"/>
      <c r="E68" s="52"/>
      <c r="F68" s="53"/>
      <c r="G68" s="54"/>
      <c r="H68" s="54"/>
      <c r="I68" s="54"/>
      <c r="J68" s="54"/>
      <c r="K68" s="54"/>
      <c r="L68" s="59"/>
      <c r="N68" s="60"/>
      <c r="O68" s="61"/>
      <c r="P68" s="54"/>
    </row>
    <row r="69" spans="4:16" s="51" customFormat="1" ht="12.75">
      <c r="D69" s="22"/>
      <c r="E69" s="52"/>
      <c r="F69" s="53"/>
      <c r="G69" s="54"/>
      <c r="H69" s="54"/>
      <c r="I69" s="54"/>
      <c r="J69" s="54"/>
      <c r="K69" s="54"/>
      <c r="L69" s="59"/>
      <c r="N69" s="60"/>
      <c r="O69" s="61"/>
      <c r="P69" s="54"/>
    </row>
  </sheetData>
  <sheetProtection/>
  <mergeCells count="8">
    <mergeCell ref="A3:P3"/>
    <mergeCell ref="A4:P4"/>
    <mergeCell ref="A5:P5"/>
    <mergeCell ref="A6:P6"/>
    <mergeCell ref="D9:E9"/>
    <mergeCell ref="J51:K51"/>
    <mergeCell ref="A50:P50"/>
    <mergeCell ref="A8:P8"/>
  </mergeCells>
  <conditionalFormatting sqref="G31 G10 G28:G29">
    <cfRule type="cellIs" priority="1" dxfId="0" operator="equal" stopIfTrue="1">
      <formula>"""2011NS@@@@"""</formula>
    </cfRule>
  </conditionalFormatting>
  <printOptions horizontalCentered="1"/>
  <pageMargins left="0.14" right="0.14" top="0.44" bottom="0.15748031496062992" header="0.31496062992125984" footer="0.31496062992125984"/>
  <pageSetup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TRT6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anacarol</dc:creator>
  <cp:keywords/>
  <dc:description/>
  <cp:lastModifiedBy>anacarol</cp:lastModifiedBy>
  <cp:lastPrinted>2022-03-24T18:12:11Z</cp:lastPrinted>
  <dcterms:created xsi:type="dcterms:W3CDTF">2021-06-24T23:08:18Z</dcterms:created>
  <dcterms:modified xsi:type="dcterms:W3CDTF">2022-03-24T18:14:49Z</dcterms:modified>
  <cp:category/>
  <cp:version/>
  <cp:contentType/>
  <cp:contentStatus/>
</cp:coreProperties>
</file>