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740" windowHeight="8385" activeTab="0"/>
  </bookViews>
  <sheets>
    <sheet name="fev" sheetId="1" r:id="rId1"/>
  </sheets>
  <definedNames/>
  <calcPr fullCalcOnLoad="1"/>
</workbook>
</file>

<file path=xl/sharedStrings.xml><?xml version="1.0" encoding="utf-8"?>
<sst xmlns="http://schemas.openxmlformats.org/spreadsheetml/2006/main" count="169" uniqueCount="96">
  <si>
    <t>PODER JUDICIÁRIO</t>
  </si>
  <si>
    <t>JUSTIÇA DO TRABALHO</t>
  </si>
  <si>
    <t>TRIBUNAL REGIONAL DO TRABALHO DA 6ª REGIÃO</t>
  </si>
  <si>
    <t>SEÇÃO DE DIÁRIAS E PASSAGENS/SOF</t>
  </si>
  <si>
    <t>DESPESAS COM DIÁRIAS E PASSAGENS - FEVEREIRO/2021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</si>
  <si>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</si>
  <si>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</si>
  <si>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</si>
  <si>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</si>
  <si>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</si>
  <si>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</si>
  <si>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</si>
  <si>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</si>
  <si>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</si>
  <si>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</si>
  <si>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</si>
  <si>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</si>
  <si>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</si>
  <si>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</si>
  <si>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</si>
  <si>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MARCUS VINÍCIUS CLAUDINO OLIVEIRA</t>
  </si>
  <si>
    <t>J</t>
  </si>
  <si>
    <t>JUIZ SUBSTITUTO</t>
  </si>
  <si>
    <t>GCR</t>
  </si>
  <si>
    <t>002/2021</t>
  </si>
  <si>
    <t>RECIFE/PE</t>
  </si>
  <si>
    <t>CATENDE/PE</t>
  </si>
  <si>
    <t>27 A 28/01</t>
  </si>
  <si>
    <t>EXERCER FUNÇOES JURISDICIONAIS</t>
  </si>
  <si>
    <t>1M + 1M</t>
  </si>
  <si>
    <t>PARTICULAR</t>
  </si>
  <si>
    <t>ANTÔNIO HERMES DE SÁ RIBEIRO</t>
  </si>
  <si>
    <t>S</t>
  </si>
  <si>
    <t>REQUISITADO</t>
  </si>
  <si>
    <t>DG</t>
  </si>
  <si>
    <t>022/2021</t>
  </si>
  <si>
    <t>TIMBAÚBA/PE</t>
  </si>
  <si>
    <t>02/02</t>
  </si>
  <si>
    <t>REALIZAR VISTORIA NO IMÓVEL QUE ABRIGA A VT</t>
  </si>
  <si>
    <t>1M</t>
  </si>
  <si>
    <t>OFICIAL</t>
  </si>
  <si>
    <t>003/2021</t>
  </si>
  <si>
    <t>PETROLINA/PE</t>
  </si>
  <si>
    <t>07 A 09/02</t>
  </si>
  <si>
    <t>2M + 1M</t>
  </si>
  <si>
    <t>JOSÉ NELBSON CORREIA</t>
  </si>
  <si>
    <t>023/2021</t>
  </si>
  <si>
    <t>BARREIROS/PE</t>
  </si>
  <si>
    <t>10/02</t>
  </si>
  <si>
    <t>EXECUTAR SERVIÇOS</t>
  </si>
  <si>
    <t>RODRIGO SAMICO CARNEIRO</t>
  </si>
  <si>
    <t>004/2021</t>
  </si>
  <si>
    <t>SALGUEIRO e FLORESTA/PE</t>
  </si>
  <si>
    <t>22 a 25/02; 1º a 04/03; 08 a 11/03; e 22 a 25/03.</t>
  </si>
  <si>
    <t>12M + 4M</t>
  </si>
  <si>
    <t>AÉREO</t>
  </si>
  <si>
    <t>PAULO HENRIQUE DE MIRANDA SÁ JUNIOR</t>
  </si>
  <si>
    <t>TÉC. JUDIC.</t>
  </si>
  <si>
    <t>024/2021</t>
  </si>
  <si>
    <t>CARUARU, BELO JARDIM, PESQUEIRA, GARANHUNS E CATENDE/PE</t>
  </si>
  <si>
    <t>10 A 12/02</t>
  </si>
  <si>
    <t>FISCALIZAR SERVIÇOS</t>
  </si>
  <si>
    <t>2I + 1M</t>
  </si>
  <si>
    <t>CLÁUDIO NORBERTO DE MIRANDA</t>
  </si>
  <si>
    <t>025/2021</t>
  </si>
  <si>
    <t>CONDUZIR SERVIDOR</t>
  </si>
  <si>
    <t>4AD</t>
  </si>
  <si>
    <t>ARMANDO DA CUNHA RABELO NETO</t>
  </si>
  <si>
    <t>005/2021</t>
  </si>
  <si>
    <t>CARUARU/PE</t>
  </si>
  <si>
    <t>23 A 25/02</t>
  </si>
  <si>
    <t>JORGE ANTÔNIO DA SILVA</t>
  </si>
  <si>
    <t>026/2021</t>
  </si>
  <si>
    <t>BELO JARDIM/PE</t>
  </si>
  <si>
    <t>11 E 12/01</t>
  </si>
  <si>
    <t>1I + 1M</t>
  </si>
  <si>
    <t>JOÃO CARLOS DE ANDRADE E SILVA</t>
  </si>
  <si>
    <t>001/2021</t>
  </si>
  <si>
    <t>SERRA TALHADA E SERTÂNIA/PE</t>
  </si>
  <si>
    <t>21 A 23/01, 28 A 30/01, 04 A 06/02, 11 A 13/02, 18 A 20/02 E 03 A 05/03/2020</t>
  </si>
  <si>
    <t xml:space="preserve">DEA* - EXERCER FUNÇOES JURISDICIONAIS </t>
  </si>
  <si>
    <t>12M + 6M</t>
  </si>
  <si>
    <t>027/2021</t>
  </si>
  <si>
    <t>PALMARES E CARUARU/PE</t>
  </si>
  <si>
    <t>23 E 25</t>
  </si>
  <si>
    <t>Recife, 1º de março de 2021.</t>
  </si>
  <si>
    <t>TOTAL - FEV/2021</t>
  </si>
  <si>
    <t>* VÍNCULO</t>
  </si>
  <si>
    <t>S - SERVIDOR (TÉCNICO JUDICIÁRIO E REQUISITADO)</t>
  </si>
  <si>
    <t>J - JUIZ SUBSTITUTO</t>
  </si>
  <si>
    <t>No mês de fevereiro/2021 não houve aquisições de passagens aéreas internacionais pelo TRT6.</t>
  </si>
  <si>
    <t>** QUANTIDADE DE DIÁRIAS</t>
  </si>
  <si>
    <t>I - Integral</t>
  </si>
  <si>
    <t>M - Meias diárias</t>
  </si>
  <si>
    <t>AD - Adicional de Deslocamento</t>
  </si>
  <si>
    <t>DEA* - Despesa de Exercício Anterior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</si>
</sst>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&quot;R$ &quot;* #,##0.00_);_(&quot;R$ &quot;* \(#,##0.00\);_(&quot;R$ &quot;* \-??_);_(@_)"/>
    <numFmt numFmtId="179" formatCode="_(* #,##0.00_);_(* \(#,##0.00\);_(* \-??_);_(@_)"/>
    <numFmt numFmtId="180" formatCode="_(* #,##0_);_(* \(#,##0\);_(* \-??_);_(@_)"/>
    <numFmt numFmtId="181" formatCode="_(&quot;R$&quot;* #,##0.00_);_(&quot;R$&quot;* \(#,##0.00\);_(&quot;R$&quot;* \-??_);_(@_)"/>
    <numFmt numFmtId="182" formatCode="_-* #,##0.00_-;\-* #,##0.00_-;_-* \-??_-;_-@_-"/>
    <numFmt numFmtId="183" formatCode="_(* #,##0.0_);_(* \(#,##0.0\);_(* \-??_);_(@_)"/>
    <numFmt numFmtId="184" formatCode="_(* #,##0.000_);_(* \(#,##0.000\);_(* \-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8" fontId="0" fillId="0" borderId="0" applyFill="0" applyBorder="0" applyAlignment="0" applyProtection="0"/>
    <xf numFmtId="42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79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17" borderId="11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center" vertical="center" wrapText="1"/>
    </xf>
    <xf numFmtId="49" fontId="23" fillId="17" borderId="13" xfId="0" applyNumberFormat="1" applyFont="1" applyFill="1" applyBorder="1" applyAlignment="1">
      <alignment horizontal="center" vertical="center" wrapText="1"/>
    </xf>
    <xf numFmtId="49" fontId="23" fillId="17" borderId="14" xfId="0" applyNumberFormat="1" applyFont="1" applyFill="1" applyBorder="1" applyAlignment="1">
      <alignment horizontal="center" vertical="center" wrapText="1"/>
    </xf>
    <xf numFmtId="49" fontId="23" fillId="17" borderId="12" xfId="0" applyNumberFormat="1" applyFont="1" applyFill="1" applyBorder="1" applyAlignment="1">
      <alignment horizontal="center" vertical="center" wrapText="1"/>
    </xf>
    <xf numFmtId="0" fontId="23" fillId="17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179" fontId="0" fillId="0" borderId="17" xfId="60" applyFont="1" applyFill="1" applyBorder="1" applyAlignment="1" applyProtection="1">
      <alignment/>
      <protection/>
    </xf>
    <xf numFmtId="179" fontId="26" fillId="0" borderId="17" xfId="60" applyFont="1" applyFill="1" applyBorder="1" applyAlignment="1" applyProtection="1">
      <alignment horizontal="right" vertical="center" wrapText="1"/>
      <protection/>
    </xf>
    <xf numFmtId="39" fontId="24" fillId="0" borderId="17" xfId="60" applyNumberFormat="1" applyFont="1" applyFill="1" applyBorder="1" applyAlignment="1" applyProtection="1">
      <alignment/>
      <protection/>
    </xf>
    <xf numFmtId="39" fontId="0" fillId="0" borderId="22" xfId="0" applyNumberFormat="1" applyFont="1" applyFill="1" applyBorder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179" fontId="0" fillId="0" borderId="17" xfId="60" applyFont="1" applyFill="1" applyBorder="1" applyAlignment="1">
      <alignment/>
    </xf>
    <xf numFmtId="0" fontId="24" fillId="0" borderId="17" xfId="0" applyFont="1" applyFill="1" applyBorder="1" applyAlignment="1">
      <alignment horizontal="left" vertical="center" wrapText="1"/>
    </xf>
    <xf numFmtId="4" fontId="24" fillId="0" borderId="17" xfId="60" applyNumberFormat="1" applyFont="1" applyFill="1" applyBorder="1" applyAlignment="1" applyProtection="1">
      <alignment/>
      <protection/>
    </xf>
    <xf numFmtId="179" fontId="0" fillId="0" borderId="17" xfId="60" applyFont="1" applyBorder="1" applyAlignment="1">
      <alignment/>
    </xf>
    <xf numFmtId="0" fontId="25" fillId="0" borderId="18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179" fontId="0" fillId="0" borderId="24" xfId="60" applyFont="1" applyFill="1" applyBorder="1" applyAlignment="1" applyProtection="1">
      <alignment/>
      <protection/>
    </xf>
    <xf numFmtId="39" fontId="24" fillId="0" borderId="24" xfId="60" applyNumberFormat="1" applyFont="1" applyFill="1" applyBorder="1" applyAlignment="1" applyProtection="1">
      <alignment/>
      <protection/>
    </xf>
    <xf numFmtId="39" fontId="0" fillId="0" borderId="27" xfId="0" applyNumberFormat="1" applyFont="1" applyFill="1" applyBorder="1" applyAlignment="1">
      <alignment/>
    </xf>
    <xf numFmtId="0" fontId="24" fillId="6" borderId="19" xfId="0" applyFont="1" applyFill="1" applyBorder="1" applyAlignment="1">
      <alignment horizontal="center"/>
    </xf>
    <xf numFmtId="0" fontId="24" fillId="6" borderId="28" xfId="0" applyFont="1" applyFill="1" applyBorder="1" applyAlignment="1">
      <alignment horizontal="center"/>
    </xf>
    <xf numFmtId="0" fontId="24" fillId="6" borderId="2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6" borderId="29" xfId="0" applyFont="1" applyFill="1" applyBorder="1" applyAlignment="1">
      <alignment horizontal="center"/>
    </xf>
    <xf numFmtId="179" fontId="22" fillId="6" borderId="30" xfId="0" applyNumberFormat="1" applyFont="1" applyFill="1" applyBorder="1" applyAlignment="1">
      <alignment/>
    </xf>
    <xf numFmtId="179" fontId="22" fillId="6" borderId="10" xfId="0" applyNumberFormat="1" applyFont="1" applyFill="1" applyBorder="1" applyAlignment="1">
      <alignment/>
    </xf>
    <xf numFmtId="179" fontId="22" fillId="6" borderId="31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39" fontId="29" fillId="0" borderId="0" xfId="0" applyNumberFormat="1" applyFont="1" applyFill="1" applyBorder="1" applyAlignment="1">
      <alignment horizontal="left" vertical="center"/>
    </xf>
    <xf numFmtId="49" fontId="22" fillId="0" borderId="19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_CONFERE" xfId="54"/>
    <cellStyle name="Normal 3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Vírgula 2" xfId="71"/>
    <cellStyle name="Vírgula 2 2" xfId="72"/>
    <cellStyle name="Vírgula 2_CONFERE" xfId="73"/>
    <cellStyle name="Vírgula 3" xfId="7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7</xdr:col>
      <xdr:colOff>514350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87439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23</xdr:col>
      <xdr:colOff>314325</xdr:colOff>
      <xdr:row>0</xdr:row>
      <xdr:rowOff>0</xdr:rowOff>
    </xdr:from>
    <xdr:to>
      <xdr:col>23</xdr:col>
      <xdr:colOff>609600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251174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39</xdr:col>
      <xdr:colOff>314325</xdr:colOff>
      <xdr:row>0</xdr:row>
      <xdr:rowOff>0</xdr:rowOff>
    </xdr:from>
    <xdr:to>
      <xdr:col>39</xdr:col>
      <xdr:colOff>609600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348710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55</xdr:col>
      <xdr:colOff>314325</xdr:colOff>
      <xdr:row>0</xdr:row>
      <xdr:rowOff>0</xdr:rowOff>
    </xdr:from>
    <xdr:to>
      <xdr:col>55</xdr:col>
      <xdr:colOff>609600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446246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71</xdr:col>
      <xdr:colOff>314325</xdr:colOff>
      <xdr:row>0</xdr:row>
      <xdr:rowOff>0</xdr:rowOff>
    </xdr:from>
    <xdr:to>
      <xdr:col>71</xdr:col>
      <xdr:colOff>609600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543782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87</xdr:col>
      <xdr:colOff>314325</xdr:colOff>
      <xdr:row>0</xdr:row>
      <xdr:rowOff>0</xdr:rowOff>
    </xdr:from>
    <xdr:to>
      <xdr:col>87</xdr:col>
      <xdr:colOff>609600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641318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103</xdr:col>
      <xdr:colOff>314325</xdr:colOff>
      <xdr:row>0</xdr:row>
      <xdr:rowOff>0</xdr:rowOff>
    </xdr:from>
    <xdr:to>
      <xdr:col>103</xdr:col>
      <xdr:colOff>609600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738854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119</xdr:col>
      <xdr:colOff>314325</xdr:colOff>
      <xdr:row>0</xdr:row>
      <xdr:rowOff>0</xdr:rowOff>
    </xdr:from>
    <xdr:to>
      <xdr:col>119</xdr:col>
      <xdr:colOff>609600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836390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135</xdr:col>
      <xdr:colOff>314325</xdr:colOff>
      <xdr:row>0</xdr:row>
      <xdr:rowOff>0</xdr:rowOff>
    </xdr:from>
    <xdr:to>
      <xdr:col>135</xdr:col>
      <xdr:colOff>609600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33926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151</xdr:col>
      <xdr:colOff>314325</xdr:colOff>
      <xdr:row>0</xdr:row>
      <xdr:rowOff>0</xdr:rowOff>
    </xdr:from>
    <xdr:to>
      <xdr:col>151</xdr:col>
      <xdr:colOff>609600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031462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167</xdr:col>
      <xdr:colOff>314325</xdr:colOff>
      <xdr:row>0</xdr:row>
      <xdr:rowOff>0</xdr:rowOff>
    </xdr:from>
    <xdr:to>
      <xdr:col>167</xdr:col>
      <xdr:colOff>609600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128998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183</xdr:col>
      <xdr:colOff>314325</xdr:colOff>
      <xdr:row>0</xdr:row>
      <xdr:rowOff>0</xdr:rowOff>
    </xdr:from>
    <xdr:to>
      <xdr:col>183</xdr:col>
      <xdr:colOff>609600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226534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199</xdr:col>
      <xdr:colOff>314325</xdr:colOff>
      <xdr:row>0</xdr:row>
      <xdr:rowOff>0</xdr:rowOff>
    </xdr:from>
    <xdr:to>
      <xdr:col>199</xdr:col>
      <xdr:colOff>609600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324070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215</xdr:col>
      <xdr:colOff>314325</xdr:colOff>
      <xdr:row>0</xdr:row>
      <xdr:rowOff>0</xdr:rowOff>
    </xdr:from>
    <xdr:to>
      <xdr:col>215</xdr:col>
      <xdr:colOff>609600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421606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231</xdr:col>
      <xdr:colOff>314325</xdr:colOff>
      <xdr:row>0</xdr:row>
      <xdr:rowOff>0</xdr:rowOff>
    </xdr:from>
    <xdr:to>
      <xdr:col>231</xdr:col>
      <xdr:colOff>609600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519142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247</xdr:col>
      <xdr:colOff>314325</xdr:colOff>
      <xdr:row>0</xdr:row>
      <xdr:rowOff>0</xdr:rowOff>
    </xdr:from>
    <xdr:to>
      <xdr:col>247</xdr:col>
      <xdr:colOff>609600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1616678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1057275</xdr:colOff>
      <xdr:row>0</xdr:row>
      <xdr:rowOff>0</xdr:rowOff>
    </xdr:from>
    <xdr:to>
      <xdr:col>7</xdr:col>
      <xdr:colOff>1400175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58215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1352550</xdr:colOff>
      <xdr:row>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534525" y="0"/>
          <a:ext cx="342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7109375" style="2" customWidth="1"/>
    <col min="2" max="2" width="11.57421875" style="2" bestFit="1" customWidth="1"/>
    <col min="3" max="3" width="17.7109375" style="2" customWidth="1"/>
    <col min="4" max="4" width="5.00390625" style="58" bestFit="1" customWidth="1"/>
    <col min="5" max="5" width="8.8515625" style="49" customWidth="1"/>
    <col min="6" max="6" width="12.00390625" style="50" customWidth="1"/>
    <col min="7" max="7" width="35.00390625" style="51" customWidth="1"/>
    <col min="8" max="8" width="37.7109375" style="51" customWidth="1"/>
    <col min="9" max="9" width="39.00390625" style="51" customWidth="1"/>
    <col min="10" max="10" width="12.8515625" style="51" customWidth="1"/>
    <col min="11" max="11" width="12.28125" style="51" customWidth="1"/>
    <col min="12" max="12" width="10.28125" style="60" bestFit="1" customWidth="1"/>
    <col min="13" max="13" width="15.140625" style="2" customWidth="1"/>
    <col min="14" max="14" width="12.421875" style="61" bestFit="1" customWidth="1"/>
    <col min="15" max="15" width="13.00390625" style="62" bestFit="1" customWidth="1"/>
    <col min="16" max="16" width="14.8515625" style="51" bestFit="1" customWidth="1"/>
    <col min="17" max="17" width="21.7109375" style="2" customWidth="1"/>
    <col min="18" max="16384" width="9.140625" style="2" customWidth="1"/>
  </cols>
  <sheetData>
    <row r="3" spans="1:16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 t="s">
        <v>1</v>
      </c>
      <c r="B4" s="1"/>
      <c r="C4" s="1"/>
      <c r="D4" s="1"/>
      <c r="E4" s="1"/>
      <c r="F4" s="1"/>
      <c r="G4" s="1"/>
      <c r="H4" s="1" t="s">
        <v>1</v>
      </c>
      <c r="I4" s="1"/>
      <c r="J4" s="1"/>
      <c r="K4" s="1"/>
      <c r="L4" s="1"/>
      <c r="M4" s="1"/>
      <c r="N4" s="1"/>
      <c r="O4" s="1"/>
      <c r="P4" s="1"/>
    </row>
    <row r="5" spans="1:16" ht="12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8" spans="1:16" ht="12.7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31.5" customHeight="1">
      <c r="A9" s="4" t="s">
        <v>5</v>
      </c>
      <c r="B9" s="5" t="s">
        <v>6</v>
      </c>
      <c r="C9" s="5" t="s">
        <v>7</v>
      </c>
      <c r="D9" s="6" t="s">
        <v>8</v>
      </c>
      <c r="E9" s="7"/>
      <c r="F9" s="8" t="s">
        <v>9</v>
      </c>
      <c r="G9" s="8" t="s">
        <v>10</v>
      </c>
      <c r="H9" s="5" t="s">
        <v>11</v>
      </c>
      <c r="I9" s="5" t="s">
        <v>12</v>
      </c>
      <c r="J9" s="5" t="s">
        <v>13</v>
      </c>
      <c r="K9" s="5" t="s">
        <v>14</v>
      </c>
      <c r="L9" s="5" t="s">
        <v>15</v>
      </c>
      <c r="M9" s="5" t="s">
        <v>16</v>
      </c>
      <c r="N9" s="8" t="s">
        <v>17</v>
      </c>
      <c r="O9" s="5" t="s">
        <v>18</v>
      </c>
      <c r="P9" s="9" t="s">
        <v>19</v>
      </c>
    </row>
    <row r="10" spans="1:16" ht="25.5">
      <c r="A10" s="10" t="s">
        <v>20</v>
      </c>
      <c r="B10" s="11" t="s">
        <v>21</v>
      </c>
      <c r="C10" s="12" t="s">
        <v>22</v>
      </c>
      <c r="D10" s="13" t="s">
        <v>23</v>
      </c>
      <c r="E10" s="14" t="s">
        <v>24</v>
      </c>
      <c r="F10" s="15" t="s">
        <v>25</v>
      </c>
      <c r="G10" s="16" t="s">
        <v>26</v>
      </c>
      <c r="H10" s="17" t="s">
        <v>27</v>
      </c>
      <c r="I10" s="16" t="s">
        <v>28</v>
      </c>
      <c r="J10" s="18" t="s">
        <v>29</v>
      </c>
      <c r="K10" s="19" t="s">
        <v>30</v>
      </c>
      <c r="L10" s="20">
        <v>585.24</v>
      </c>
      <c r="M10" s="21">
        <v>0</v>
      </c>
      <c r="N10" s="22">
        <f aca="true" t="shared" si="0" ref="N10:N21">L10-M10</f>
        <v>585.24</v>
      </c>
      <c r="O10" s="21">
        <v>0</v>
      </c>
      <c r="P10" s="23">
        <f aca="true" t="shared" si="1" ref="P10:P21">O10+N10</f>
        <v>585.24</v>
      </c>
    </row>
    <row r="11" spans="1:16" ht="25.5">
      <c r="A11" s="10" t="s">
        <v>31</v>
      </c>
      <c r="B11" s="11" t="s">
        <v>32</v>
      </c>
      <c r="C11" s="24" t="s">
        <v>33</v>
      </c>
      <c r="D11" s="13" t="s">
        <v>34</v>
      </c>
      <c r="E11" s="14" t="s">
        <v>35</v>
      </c>
      <c r="F11" s="25" t="s">
        <v>25</v>
      </c>
      <c r="G11" s="16" t="s">
        <v>36</v>
      </c>
      <c r="H11" s="17" t="s">
        <v>37</v>
      </c>
      <c r="I11" s="16" t="s">
        <v>38</v>
      </c>
      <c r="J11" s="18" t="s">
        <v>39</v>
      </c>
      <c r="K11" s="19" t="s">
        <v>40</v>
      </c>
      <c r="L11" s="26">
        <v>142</v>
      </c>
      <c r="M11" s="21">
        <v>0</v>
      </c>
      <c r="N11" s="22">
        <f t="shared" si="0"/>
        <v>142</v>
      </c>
      <c r="O11" s="21">
        <v>0</v>
      </c>
      <c r="P11" s="23">
        <f t="shared" si="1"/>
        <v>142</v>
      </c>
    </row>
    <row r="12" spans="1:16" ht="25.5">
      <c r="A12" s="10" t="s">
        <v>20</v>
      </c>
      <c r="B12" s="11" t="s">
        <v>21</v>
      </c>
      <c r="C12" s="24" t="s">
        <v>22</v>
      </c>
      <c r="D12" s="13" t="s">
        <v>23</v>
      </c>
      <c r="E12" s="14" t="s">
        <v>41</v>
      </c>
      <c r="F12" s="25" t="s">
        <v>25</v>
      </c>
      <c r="G12" s="27" t="s">
        <v>42</v>
      </c>
      <c r="H12" s="17" t="s">
        <v>43</v>
      </c>
      <c r="I12" s="16" t="s">
        <v>28</v>
      </c>
      <c r="J12" s="18" t="s">
        <v>44</v>
      </c>
      <c r="K12" s="19" t="s">
        <v>30</v>
      </c>
      <c r="L12" s="26">
        <v>919.23</v>
      </c>
      <c r="M12" s="21">
        <v>0</v>
      </c>
      <c r="N12" s="22">
        <f t="shared" si="0"/>
        <v>919.23</v>
      </c>
      <c r="O12" s="21">
        <v>0</v>
      </c>
      <c r="P12" s="23">
        <f t="shared" si="1"/>
        <v>919.23</v>
      </c>
    </row>
    <row r="13" spans="1:16" ht="21" customHeight="1">
      <c r="A13" s="10" t="s">
        <v>45</v>
      </c>
      <c r="B13" s="11" t="s">
        <v>32</v>
      </c>
      <c r="C13" s="24" t="s">
        <v>33</v>
      </c>
      <c r="D13" s="13" t="s">
        <v>34</v>
      </c>
      <c r="E13" s="14" t="s">
        <v>46</v>
      </c>
      <c r="F13" s="25" t="s">
        <v>25</v>
      </c>
      <c r="G13" s="16" t="s">
        <v>47</v>
      </c>
      <c r="H13" s="17" t="s">
        <v>48</v>
      </c>
      <c r="I13" s="16" t="s">
        <v>49</v>
      </c>
      <c r="J13" s="18" t="s">
        <v>39</v>
      </c>
      <c r="K13" s="19" t="s">
        <v>40</v>
      </c>
      <c r="L13" s="20">
        <v>129.76</v>
      </c>
      <c r="M13" s="21">
        <v>0</v>
      </c>
      <c r="N13" s="22">
        <f t="shared" si="0"/>
        <v>129.76</v>
      </c>
      <c r="O13" s="21">
        <v>0</v>
      </c>
      <c r="P13" s="23">
        <f t="shared" si="1"/>
        <v>129.76</v>
      </c>
    </row>
    <row r="14" spans="1:16" ht="25.5">
      <c r="A14" s="10" t="s">
        <v>50</v>
      </c>
      <c r="B14" s="11" t="s">
        <v>21</v>
      </c>
      <c r="C14" s="24" t="s">
        <v>22</v>
      </c>
      <c r="D14" s="13" t="s">
        <v>23</v>
      </c>
      <c r="E14" s="14" t="s">
        <v>51</v>
      </c>
      <c r="F14" s="25" t="s">
        <v>25</v>
      </c>
      <c r="G14" s="16" t="s">
        <v>52</v>
      </c>
      <c r="H14" s="17" t="s">
        <v>53</v>
      </c>
      <c r="I14" s="16" t="s">
        <v>28</v>
      </c>
      <c r="J14" s="18" t="s">
        <v>54</v>
      </c>
      <c r="K14" s="19" t="s">
        <v>55</v>
      </c>
      <c r="L14" s="20">
        <v>4681.92</v>
      </c>
      <c r="M14" s="28">
        <v>1285.24</v>
      </c>
      <c r="N14" s="22">
        <f t="shared" si="0"/>
        <v>3396.6800000000003</v>
      </c>
      <c r="O14" s="29">
        <v>2968.32</v>
      </c>
      <c r="P14" s="23">
        <f t="shared" si="1"/>
        <v>6365</v>
      </c>
    </row>
    <row r="15" spans="1:16" ht="42.75" customHeight="1">
      <c r="A15" s="10" t="s">
        <v>56</v>
      </c>
      <c r="B15" s="11" t="s">
        <v>32</v>
      </c>
      <c r="C15" s="30" t="s">
        <v>57</v>
      </c>
      <c r="D15" s="13" t="s">
        <v>34</v>
      </c>
      <c r="E15" s="14" t="s">
        <v>58</v>
      </c>
      <c r="F15" s="25" t="s">
        <v>25</v>
      </c>
      <c r="G15" s="16" t="s">
        <v>59</v>
      </c>
      <c r="H15" s="17" t="s">
        <v>60</v>
      </c>
      <c r="I15" s="27" t="s">
        <v>61</v>
      </c>
      <c r="J15" s="18" t="s">
        <v>62</v>
      </c>
      <c r="K15" s="31" t="s">
        <v>40</v>
      </c>
      <c r="L15" s="20">
        <v>792.74</v>
      </c>
      <c r="M15" s="21">
        <v>0</v>
      </c>
      <c r="N15" s="22">
        <f t="shared" si="0"/>
        <v>792.74</v>
      </c>
      <c r="O15" s="21">
        <v>0</v>
      </c>
      <c r="P15" s="23">
        <f t="shared" si="1"/>
        <v>792.74</v>
      </c>
    </row>
    <row r="16" spans="1:16" ht="38.25">
      <c r="A16" s="10" t="s">
        <v>63</v>
      </c>
      <c r="B16" s="11" t="s">
        <v>32</v>
      </c>
      <c r="C16" s="30" t="s">
        <v>57</v>
      </c>
      <c r="D16" s="13" t="s">
        <v>34</v>
      </c>
      <c r="E16" s="14" t="s">
        <v>64</v>
      </c>
      <c r="F16" s="25" t="s">
        <v>25</v>
      </c>
      <c r="G16" s="16" t="s">
        <v>59</v>
      </c>
      <c r="H16" s="17" t="s">
        <v>60</v>
      </c>
      <c r="I16" s="27" t="s">
        <v>65</v>
      </c>
      <c r="J16" s="32" t="s">
        <v>62</v>
      </c>
      <c r="K16" s="31" t="s">
        <v>40</v>
      </c>
      <c r="L16" s="20">
        <v>792.74</v>
      </c>
      <c r="M16" s="21">
        <v>0</v>
      </c>
      <c r="N16" s="22">
        <f t="shared" si="0"/>
        <v>792.74</v>
      </c>
      <c r="O16" s="21">
        <v>0</v>
      </c>
      <c r="P16" s="23">
        <f t="shared" si="1"/>
        <v>792.74</v>
      </c>
    </row>
    <row r="17" spans="1:16" ht="25.5">
      <c r="A17" s="10" t="s">
        <v>50</v>
      </c>
      <c r="B17" s="11" t="s">
        <v>21</v>
      </c>
      <c r="C17" s="24" t="s">
        <v>22</v>
      </c>
      <c r="D17" s="13" t="s">
        <v>23</v>
      </c>
      <c r="E17" s="14" t="s">
        <v>51</v>
      </c>
      <c r="F17" s="25" t="s">
        <v>25</v>
      </c>
      <c r="G17" s="16" t="s">
        <v>52</v>
      </c>
      <c r="H17" s="17" t="s">
        <v>53</v>
      </c>
      <c r="I17" s="27" t="s">
        <v>28</v>
      </c>
      <c r="J17" s="32" t="s">
        <v>66</v>
      </c>
      <c r="K17" s="31" t="s">
        <v>55</v>
      </c>
      <c r="L17" s="20">
        <v>459.04</v>
      </c>
      <c r="M17" s="21">
        <v>0</v>
      </c>
      <c r="N17" s="22">
        <f t="shared" si="0"/>
        <v>459.04</v>
      </c>
      <c r="O17" s="21">
        <v>0</v>
      </c>
      <c r="P17" s="23">
        <f t="shared" si="1"/>
        <v>459.04</v>
      </c>
    </row>
    <row r="18" spans="1:16" ht="25.5">
      <c r="A18" s="10" t="s">
        <v>67</v>
      </c>
      <c r="B18" s="11" t="s">
        <v>21</v>
      </c>
      <c r="C18" s="24" t="s">
        <v>22</v>
      </c>
      <c r="D18" s="13" t="s">
        <v>23</v>
      </c>
      <c r="E18" s="14" t="s">
        <v>68</v>
      </c>
      <c r="F18" s="25" t="s">
        <v>25</v>
      </c>
      <c r="G18" s="16" t="s">
        <v>69</v>
      </c>
      <c r="H18" s="17" t="s">
        <v>70</v>
      </c>
      <c r="I18" s="16" t="s">
        <v>28</v>
      </c>
      <c r="J18" s="18" t="s">
        <v>44</v>
      </c>
      <c r="K18" s="19" t="s">
        <v>30</v>
      </c>
      <c r="L18" s="20">
        <v>877.86</v>
      </c>
      <c r="M18" s="21">
        <v>0</v>
      </c>
      <c r="N18" s="22">
        <f t="shared" si="0"/>
        <v>877.86</v>
      </c>
      <c r="O18" s="21">
        <v>0</v>
      </c>
      <c r="P18" s="23">
        <f t="shared" si="1"/>
        <v>877.86</v>
      </c>
    </row>
    <row r="19" spans="1:16" ht="15" customHeight="1">
      <c r="A19" s="10" t="s">
        <v>71</v>
      </c>
      <c r="B19" s="11" t="s">
        <v>32</v>
      </c>
      <c r="C19" s="30" t="s">
        <v>57</v>
      </c>
      <c r="D19" s="13" t="s">
        <v>34</v>
      </c>
      <c r="E19" s="14" t="s">
        <v>72</v>
      </c>
      <c r="F19" s="25" t="s">
        <v>25</v>
      </c>
      <c r="G19" s="16" t="s">
        <v>73</v>
      </c>
      <c r="H19" s="17" t="s">
        <v>74</v>
      </c>
      <c r="I19" s="16" t="s">
        <v>65</v>
      </c>
      <c r="J19" s="18" t="s">
        <v>75</v>
      </c>
      <c r="K19" s="19" t="s">
        <v>40</v>
      </c>
      <c r="L19" s="20">
        <v>467.37</v>
      </c>
      <c r="M19" s="21">
        <v>0</v>
      </c>
      <c r="N19" s="22">
        <f t="shared" si="0"/>
        <v>467.37</v>
      </c>
      <c r="O19" s="21">
        <v>0</v>
      </c>
      <c r="P19" s="23">
        <f t="shared" si="1"/>
        <v>467.37</v>
      </c>
    </row>
    <row r="20" spans="1:16" ht="25.5">
      <c r="A20" s="10" t="s">
        <v>76</v>
      </c>
      <c r="B20" s="11" t="s">
        <v>21</v>
      </c>
      <c r="C20" s="24" t="s">
        <v>22</v>
      </c>
      <c r="D20" s="13" t="s">
        <v>23</v>
      </c>
      <c r="E20" s="14" t="s">
        <v>77</v>
      </c>
      <c r="F20" s="25" t="s">
        <v>25</v>
      </c>
      <c r="G20" s="16" t="s">
        <v>78</v>
      </c>
      <c r="H20" s="17" t="s">
        <v>79</v>
      </c>
      <c r="I20" s="16" t="s">
        <v>80</v>
      </c>
      <c r="J20" s="18" t="s">
        <v>81</v>
      </c>
      <c r="K20" s="19" t="s">
        <v>30</v>
      </c>
      <c r="L20" s="20">
        <v>5233.49</v>
      </c>
      <c r="M20" s="21">
        <v>0</v>
      </c>
      <c r="N20" s="22">
        <f t="shared" si="0"/>
        <v>5233.49</v>
      </c>
      <c r="O20" s="21">
        <v>0</v>
      </c>
      <c r="P20" s="23">
        <f t="shared" si="1"/>
        <v>5233.49</v>
      </c>
    </row>
    <row r="21" spans="1:16" ht="18.75" customHeight="1">
      <c r="A21" s="33" t="s">
        <v>31</v>
      </c>
      <c r="B21" s="34" t="s">
        <v>32</v>
      </c>
      <c r="C21" s="35" t="s">
        <v>33</v>
      </c>
      <c r="D21" s="36" t="s">
        <v>34</v>
      </c>
      <c r="E21" s="37" t="s">
        <v>82</v>
      </c>
      <c r="F21" s="38" t="s">
        <v>25</v>
      </c>
      <c r="G21" s="39" t="s">
        <v>83</v>
      </c>
      <c r="H21" s="40" t="s">
        <v>84</v>
      </c>
      <c r="I21" s="39" t="s">
        <v>49</v>
      </c>
      <c r="J21" s="41" t="s">
        <v>29</v>
      </c>
      <c r="K21" s="42" t="s">
        <v>40</v>
      </c>
      <c r="L21" s="43">
        <v>257.12</v>
      </c>
      <c r="M21" s="21">
        <v>0</v>
      </c>
      <c r="N21" s="44">
        <f t="shared" si="0"/>
        <v>257.12</v>
      </c>
      <c r="O21" s="21">
        <v>0</v>
      </c>
      <c r="P21" s="45">
        <f t="shared" si="1"/>
        <v>257.12</v>
      </c>
    </row>
    <row r="22" spans="1:16" ht="6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</row>
    <row r="23" spans="4:16" ht="15" customHeight="1">
      <c r="D23" s="2"/>
      <c r="I23" s="52" t="s">
        <v>85</v>
      </c>
      <c r="J23" s="53" t="s">
        <v>86</v>
      </c>
      <c r="K23" s="53"/>
      <c r="L23" s="54">
        <f>SUM(L10:L22)</f>
        <v>15338.510000000002</v>
      </c>
      <c r="M23" s="54">
        <f>SUM(M10:M22)</f>
        <v>1285.24</v>
      </c>
      <c r="N23" s="55">
        <f>SUM(N10:N22)</f>
        <v>14053.27</v>
      </c>
      <c r="O23" s="55">
        <f>SUM(O10:O22)</f>
        <v>2968.32</v>
      </c>
      <c r="P23" s="56">
        <f>SUM(P10:P22)</f>
        <v>17021.59</v>
      </c>
    </row>
    <row r="24" spans="1:16" ht="22.5">
      <c r="A24" s="57" t="s">
        <v>87</v>
      </c>
      <c r="F24" s="2"/>
      <c r="L24" s="5" t="s">
        <v>15</v>
      </c>
      <c r="M24" s="5" t="s">
        <v>16</v>
      </c>
      <c r="N24" s="8" t="s">
        <v>17</v>
      </c>
      <c r="O24" s="5" t="s">
        <v>18</v>
      </c>
      <c r="P24" s="9" t="s">
        <v>19</v>
      </c>
    </row>
    <row r="25" spans="1:11" ht="12.75">
      <c r="A25" s="59" t="s">
        <v>88</v>
      </c>
      <c r="K25" s="2"/>
    </row>
    <row r="26" spans="1:9" ht="12.75">
      <c r="A26" s="63" t="s">
        <v>89</v>
      </c>
      <c r="G26" s="64" t="s">
        <v>90</v>
      </c>
      <c r="H26" s="65"/>
      <c r="I26" s="66"/>
    </row>
    <row r="27" ht="12.75">
      <c r="A27" s="59"/>
    </row>
    <row r="28" ht="12.75">
      <c r="A28" s="59"/>
    </row>
    <row r="29" ht="12.75">
      <c r="A29" s="59"/>
    </row>
    <row r="30" ht="12.75">
      <c r="A30" s="59"/>
    </row>
    <row r="31" ht="12.75">
      <c r="A31" s="57" t="s">
        <v>91</v>
      </c>
    </row>
    <row r="32" ht="12.75">
      <c r="A32" s="59" t="s">
        <v>92</v>
      </c>
    </row>
    <row r="33" spans="1:13" ht="12.75">
      <c r="A33" s="59" t="s">
        <v>93</v>
      </c>
      <c r="M33" s="50"/>
    </row>
    <row r="34" ht="12.75">
      <c r="A34" s="59" t="s">
        <v>94</v>
      </c>
    </row>
    <row r="35" ht="12.75">
      <c r="A35" s="59"/>
    </row>
    <row r="37" ht="12.75">
      <c r="A37" s="59" t="s">
        <v>95</v>
      </c>
    </row>
  </sheetData>
  <sheetProtection/>
  <mergeCells count="8">
    <mergeCell ref="A3:P3"/>
    <mergeCell ref="A4:P4"/>
    <mergeCell ref="A5:P5"/>
    <mergeCell ref="A6:P6"/>
    <mergeCell ref="D9:E9"/>
    <mergeCell ref="J23:K23"/>
    <mergeCell ref="A22:P22"/>
    <mergeCell ref="A8:P8"/>
  </mergeCells>
  <conditionalFormatting sqref="K11:K13 G12:G13 I11:I13 G10 J10:J13 H10:H13">
    <cfRule type="cellIs" priority="1" dxfId="0" operator="equal" stopIfTrue="1">
      <formula>"""2011NS@@@@"""</formula>
    </cfRule>
  </conditionalFormatting>
  <printOptions horizontalCentered="1"/>
  <pageMargins left="0.1" right="0.15748031496062992" top="0.6299212598425197" bottom="0.15748031496062992" header="0.5118110236220472" footer="0.3149606299212598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dcterms:created xsi:type="dcterms:W3CDTF">2021-06-24T23:07:16Z</dcterms:created>
  <dcterms:modified xsi:type="dcterms:W3CDTF">2021-06-24T23:07:35Z</dcterms:modified>
  <cp:category/>
  <cp:version/>
  <cp:contentType/>
  <cp:contentStatus/>
</cp:coreProperties>
</file>