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580" windowHeight="10560" activeTab="0"/>
  </bookViews>
  <sheets>
    <sheet name="FEV" sheetId="1" r:id="rId1"/>
  </sheets>
  <definedNames>
    <definedName name="_xlnm._FilterDatabase" localSheetId="0" hidden="1">'FEV'!$A$9:$C$84</definedName>
  </definedNames>
  <calcPr fullCalcOnLoad="1"/>
</workbook>
</file>

<file path=xl/sharedStrings.xml><?xml version="1.0" encoding="utf-8"?>
<sst xmlns="http://schemas.openxmlformats.org/spreadsheetml/2006/main" count="993" uniqueCount="305">
  <si>
    <t>PODER JUDICIÁRIO</t>
  </si>
  <si>
    <t>JUSTIÇA DO TRABALHO</t>
  </si>
  <si>
    <t>TRIBUNAL REGIONAL DO TRABALHO DA 6ª REGIÃO</t>
  </si>
  <si>
    <t>SEÇÃO DE DIÁRIAS E PASSAGENS/SOF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</si>
  <si>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</si>
  <si>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</si>
  <si>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</si>
  <si>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</si>
  <si>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</si>
  <si>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</si>
  <si>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</si>
  <si>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</si>
  <si>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</si>
  <si>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</si>
  <si>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(B)     DEVOLUÇÕES</t>
  </si>
  <si>
    <t>(C=A-B)               VALOR DAS DIÁRIAS</t>
  </si>
  <si>
    <t>(D)           VALOR DAS PASSAGENS</t>
  </si>
  <si>
    <t>(E=C+D)                  VALOR TOTAL DA VIAGEM</t>
  </si>
  <si>
    <t>* VÍNCULO</t>
  </si>
  <si>
    <t>** QUANTIDADE DE DIÁRIAS</t>
  </si>
  <si>
    <t>(A)                            PAG. INICIAL</t>
  </si>
  <si>
    <t>(A)                              PAG. INICIAL</t>
  </si>
  <si>
    <t>S</t>
  </si>
  <si>
    <t>RECIFE/PE</t>
  </si>
  <si>
    <t>REQUISITADO</t>
  </si>
  <si>
    <t>OFICIAL</t>
  </si>
  <si>
    <t>J</t>
  </si>
  <si>
    <t>NISE PEDROSO LINS DE SOUSA</t>
  </si>
  <si>
    <t>MARIA CLARA SABOYA ALBUQUERQUE BERNARDINO</t>
  </si>
  <si>
    <t>RUY SALATHIEL DE ALBUQUERQUE E MELLO VENTURA</t>
  </si>
  <si>
    <t>FÁBIO ANDRÉ DE FARIAS</t>
  </si>
  <si>
    <t>DANIEL CATHARINO LOURENÇO HIGINO</t>
  </si>
  <si>
    <t>JOSÉ SEVERINO GOMES DA SILVA</t>
  </si>
  <si>
    <t>DESEMBARGADOR</t>
  </si>
  <si>
    <t>GP</t>
  </si>
  <si>
    <t>011/2022</t>
  </si>
  <si>
    <t>BRASÍLIA/DF</t>
  </si>
  <si>
    <t>AÉREO</t>
  </si>
  <si>
    <t>BELO JARDIM/PE</t>
  </si>
  <si>
    <t>TÉC. JUDIC./CJ</t>
  </si>
  <si>
    <t>12/2022</t>
  </si>
  <si>
    <t>15 A 17/02</t>
  </si>
  <si>
    <t>13/2022</t>
  </si>
  <si>
    <t>J - DESEMBARGADOR E JUIZ SUBSTITUTO</t>
  </si>
  <si>
    <t>I - INTEGRAL</t>
  </si>
  <si>
    <t>M - MEIAS DIÁRIAS</t>
  </si>
  <si>
    <t>AD - ADICIONAL DE DESLOCAMENTO</t>
  </si>
  <si>
    <t>DESPESAS COM DIÁRIAS E PASSAGENS - FEVEREIRO/2022</t>
  </si>
  <si>
    <t>No mês de fevereiro/2022 não houve aquisições de passagens aéreas internacionais pelo TRT6.</t>
  </si>
  <si>
    <t>TOTAL - FEV/2022</t>
  </si>
  <si>
    <t>DG      DG</t>
  </si>
  <si>
    <t>21/2022     30/2022</t>
  </si>
  <si>
    <t>22/2022    31/2022</t>
  </si>
  <si>
    <t>GP       GP</t>
  </si>
  <si>
    <t>16/2022     20/2022</t>
  </si>
  <si>
    <t>EDNO ANTÔNIO DA SILVA</t>
  </si>
  <si>
    <t>DG</t>
  </si>
  <si>
    <t>26/2022</t>
  </si>
  <si>
    <t>ARARIPINA/PE</t>
  </si>
  <si>
    <t>BELO JARDIM/PE - RECIFE/PE</t>
  </si>
  <si>
    <t>26 A 27/01</t>
  </si>
  <si>
    <t>COMPLEM. DA DIÁRIA N. 24/2022, EM RAZÃO DO DESLOC. DE ARARIPINA P/B. JARDIM (PERNOITE EM 26/01/2022) E RETORNO NO DIA 27/01/2022, POR NECESSID. DE REPARAR A ELETROBOMBA DO IMÓVEL QUE ABRIGA A VT DE B.JARDIM</t>
  </si>
  <si>
    <t>1M + 1M</t>
  </si>
  <si>
    <t>GERCINO FREIRE DE OLIVEIRA FILHO</t>
  </si>
  <si>
    <t>TÉC. JUDIC.</t>
  </si>
  <si>
    <t>28/2022</t>
  </si>
  <si>
    <t>COMPLEM. DA DIÁRIA N. 27/2022, EM RAZÃO DO DESLOC. DE ARARIPINA P/B. JARDIM (PERNOITE EM 26/01/2022) E RETORNO NO DIA 27/01/2022, POR NECESSID. DE COND. SERV. LOTADO NA CEMA DESIG. P/REPARAR A ELETROBOMBA DO IMÓVEL QUE ABRIGA A VT DE B.JARDIM</t>
  </si>
  <si>
    <t>VALDIR GOMES DA SILVA</t>
  </si>
  <si>
    <t>33/2022</t>
  </si>
  <si>
    <t>BELO JARDIM E GARANHUNS/PE</t>
  </si>
  <si>
    <t>03/02</t>
  </si>
  <si>
    <t>AJUDAR A REPARAR O PORTÃO DO IMÓVEL QUE ABRIGA A VT DE B. JARDIM, AUX. NO CONSERTO DE FECHADURAS E AVALIAR A PINTURA QUE FOI REALIZADA NO IMÓVEL QUE ABRIGA A VT DE GARANHUNS, P/FINS DE ATESTE DE NOTA FISCAL E INSPEC. A UNID. UTILIZADA PELO MAGIST., VISANDO À REALIZAÇÃO DE PINTURA</t>
  </si>
  <si>
    <t>1M</t>
  </si>
  <si>
    <t>ANTÔNIO HERMES DE SÁ RIBEIRO</t>
  </si>
  <si>
    <t>34/2022</t>
  </si>
  <si>
    <t>REPARAR O PORTÃO DO IMÓVEL QUE ABRIGA A VT DE B. JARDIM, CONSERTAR AS FECHADURAS E AUX. NA AVALIAÇÃO DA PINTURA QUE FOI REALIZADA NO IMÓVEL QUE ABRIGA A VT DE GARANHUNS, P/FINS DE ATESTE DE NOTA FISCAL E INSPEC. A UNID. UTILIZADA PELO MAGIST., VISANDO À REALIZAÇÃO DE PINTURA</t>
  </si>
  <si>
    <t>JORGE ANDRÉ DANTAS LUNA</t>
  </si>
  <si>
    <t>37/2022</t>
  </si>
  <si>
    <t>JOSÉ PAULO GOMES BARBOSA</t>
  </si>
  <si>
    <t>38/2022</t>
  </si>
  <si>
    <t>CARUARU/PE</t>
  </si>
  <si>
    <t>09/02</t>
  </si>
  <si>
    <t>BENUVAL FIGUEIRA COSTA FILHO</t>
  </si>
  <si>
    <t>39/2022</t>
  </si>
  <si>
    <t>04/02</t>
  </si>
  <si>
    <t>REALIZAR LEVANTAMENTO P/ FUTURAS INTERVENÇÕES VISANDO À TRANSFERÊNCIA DA 3ª VT DE CARUARU P/ O PRÉDIO QUE ABRIGA AS 1ª E 2ª VTs DA REFERIDA CIDADE</t>
  </si>
  <si>
    <t>JOÃO LIMA DA SILVA FILHO</t>
  </si>
  <si>
    <t>40/2022</t>
  </si>
  <si>
    <t>41/2022</t>
  </si>
  <si>
    <t>42/2022</t>
  </si>
  <si>
    <t>REALIZAR LEVANTAMENTO P/ FUTURAS INTERVENÇÕES VISANDO À TRANSFERÊNCIA DA 3ª VT DE CARUARU PARA O PRÉDIO QUE ABRIGA AS 1ª E 2ª VTs DA REFERIDA CIDADE</t>
  </si>
  <si>
    <t>DURVAL SOARES DA SILVA JÚNIOR</t>
  </si>
  <si>
    <t>43/2022</t>
  </si>
  <si>
    <t>PETROLINA/PE</t>
  </si>
  <si>
    <t>07 A 10/02</t>
  </si>
  <si>
    <t>ACOMPANHAR A EMPRESA ESPECIALIZADA CONTRATADA NA INSTALAÇÃO DO SISTEMA DE GERAÇÃO DE ENERGIA FOTOVOLTAICA NA VT DA CIDADE REFERIDA</t>
  </si>
  <si>
    <t>3I + 1M</t>
  </si>
  <si>
    <t>PAULO VICTOR GUERRA MACHADO</t>
  </si>
  <si>
    <t>44/2022</t>
  </si>
  <si>
    <t>JOSÉ NELBSON CORREIA</t>
  </si>
  <si>
    <t>45/2022</t>
  </si>
  <si>
    <t>PETROLINA E ARARIPINA/PE</t>
  </si>
  <si>
    <t>07 A 09/02</t>
  </si>
  <si>
    <t>2I + 1</t>
  </si>
  <si>
    <t>FREDERICO LUIZ BINO RODRIGUES</t>
  </si>
  <si>
    <t>46/2022 52/2022</t>
  </si>
  <si>
    <t>07/02</t>
  </si>
  <si>
    <t>PROVIDENCIAR O CONSERTO DE LINHA TELEFÔNICA DO IMÓVEL QUE ABRIGA A 2ª VT DA REFERIDA CIDADE</t>
  </si>
  <si>
    <t>CLÁUDIO NORBERTO DE MIRANDA</t>
  </si>
  <si>
    <t>47/2022</t>
  </si>
  <si>
    <t>48/2022</t>
  </si>
  <si>
    <t>MARCO ANTÔNIO GOMES DOS SANTOS</t>
  </si>
  <si>
    <t>49/2022</t>
  </si>
  <si>
    <t>50/2022 53/2022</t>
  </si>
  <si>
    <t>CONDUZIR SERVIDOR LOTADO NA CEMA, DESIGNADO P/PROVIDENCIAR O CONSERTO DE LINHA TELEFÔNICA DO IMÓVEL QUE ABRIGA A 2ª VT DA REF. CIDADE</t>
  </si>
  <si>
    <t>JOSENILDO JOSÉ DA SILVA</t>
  </si>
  <si>
    <t>51/2022</t>
  </si>
  <si>
    <t>TRAZER EQUIPE DE SERV. QUE SE ENCONTRA REALIZANDO SERV. DE LEVANT. P/FUTURAS INTERV. VISANDO À TRANSF. DA 3ª VT DE CARUARU P/O PRÉDIO QUE ABRIGA AS 1ª E 2ª VTS DA REF. CIDADE, UMA VEZ QUE O VEÍC. QUE A CONDUZIU APRESENTOU UMA PANE</t>
  </si>
  <si>
    <t>54/2022</t>
  </si>
  <si>
    <t>REALIZAR LEVANTAMENTO P/FUTURAS INTERVENÇÕES NA PARTE ELÉTRICA DA 3ª VT DE CARUARU, VISANDO A TRANSF. P/O PRÉDIO QUE ABRIGA AS 1ª E 2ª VTS DA REF. CIDADE</t>
  </si>
  <si>
    <t>MARCONI TORRES DE FRANÇA</t>
  </si>
  <si>
    <t>55/2022</t>
  </si>
  <si>
    <t>56/2022</t>
  </si>
  <si>
    <t>RODRIGO SAMICO CARNEIRO</t>
  </si>
  <si>
    <t>JUIZ SUBSTITUTO</t>
  </si>
  <si>
    <t>GCR</t>
  </si>
  <si>
    <t>03/2022</t>
  </si>
  <si>
    <t>BARREIROS/PE</t>
  </si>
  <si>
    <t>14 A 16/02, 21 A 23/02, 07 A 10/03 E 14 A 17/03</t>
  </si>
  <si>
    <t>EXERCER FUNÇÕES JURISDICIONAIS</t>
  </si>
  <si>
    <t>10M + 4M</t>
  </si>
  <si>
    <t>PARTICULAR</t>
  </si>
  <si>
    <t>59/2022</t>
  </si>
  <si>
    <t>CONDUZIR SERV. LOTADOS NA CEMA, DESIG. P/REALIZAR LEVANT. P/FUTURAS INTERV. NA PARTE ELÉTRICA DA 3ª VT DE CARUARU, VISANDO A TRANSF. P/O PRÉDIO QUE ABRIGA AS 1ª E 2ª VTS DA REF. CIDADE</t>
  </si>
  <si>
    <t>60/2022</t>
  </si>
  <si>
    <t>VITÓRIA DE SANTO E CARUARU/PE</t>
  </si>
  <si>
    <t>10/02</t>
  </si>
  <si>
    <t>TRANSPORTAR OS AUTOS PROCESSUAIS ARQUIVADOS DA 2ªVT DE CARUARU P/A SEÇÃO DE ARQUIVO-GERAL</t>
  </si>
  <si>
    <t>61/2022</t>
  </si>
  <si>
    <t>16 E 18/02</t>
  </si>
  <si>
    <t>INSPECIONAR OS SERV. DE INTERV. QUE OCORRERÃO NA 3ª VT DE CARUARU, VISANDO A TRANSF. P/O PRÉDIO QUE ABRIGA AS 1ª E 2ª VTS DA REF. CIDADE</t>
  </si>
  <si>
    <t>2M</t>
  </si>
  <si>
    <t>62/2022</t>
  </si>
  <si>
    <t>14 A 18/02</t>
  </si>
  <si>
    <t>REALIZAR SERVIÇOS DE INTERV. QUE OCORRERÃO NA 3ª VT DE CARUARU, VISANDO A TRANSF. P/O PRÉDIO QUE ABRIGA AS 1ª E 2ª VTS DA REF. CIDADE</t>
  </si>
  <si>
    <t>4I + 1M</t>
  </si>
  <si>
    <t>INADO ANTÔNIO DE OLIVEIRA</t>
  </si>
  <si>
    <t>63/2022</t>
  </si>
  <si>
    <t xml:space="preserve">REALIZAR SERV. DE INTERV. QUE OCORRERÃO NA 3ª VT DE CARUARU, VISANDO A TRANSF. P/O PRÉDIO QUE ABRIGA AS 1ª E 2ª VTS DA REF. CIDADE </t>
  </si>
  <si>
    <t>16 A 18/02</t>
  </si>
  <si>
    <t>REALIZAR SERV. DE INTERV. QUE OCORRERÃO NA 3ª VT DE CARUARU, VISANDO A TRANSF. P/O PRÉDIO QUE ABRIGA AS 1ª E 2ª VTS DA REF. CIDADE</t>
  </si>
  <si>
    <t>2I + 1M</t>
  </si>
  <si>
    <t>65/2022</t>
  </si>
  <si>
    <t>66/2022</t>
  </si>
  <si>
    <t>14/02</t>
  </si>
  <si>
    <t>67/2022</t>
  </si>
  <si>
    <t>11/02</t>
  </si>
  <si>
    <t>DAR CONTINUIDADE DO SERV. DE RETIRADA E DE TRANSP. DOS AUTOS PROCESSUAIS ARQUIVADOS DA 2ª VT DE CARUARU PARA A SEÇÃO DE ARQUIVO-GERAL</t>
  </si>
  <si>
    <t>68/2022</t>
  </si>
  <si>
    <t>16/02</t>
  </si>
  <si>
    <t>CONDUZIR SERV. LOTADOS NA CEMA, DESIG. P/INSPEC. E REALIZAR OS SERV. DE INTERV. QUE OCORRERÃO NA 3ª VT DE CARUARU, VISANDO A TRANSF. P/O PRÉDIO QUE ABRIGA AS 1ª E 2ª VTS DA REF. CIDADE</t>
  </si>
  <si>
    <t>69/2022</t>
  </si>
  <si>
    <t>18/02</t>
  </si>
  <si>
    <t>CONDUZIR SERV. DESIG. P/INSPEC. SERV. DE INTERV. QUE OCORRERÃO NA 3ª VT DE CARUARU, VISANDO A TRANSF. P/O PRÉDIO QUE ABRIGA AS 1ª E 2ª VTS DA REF. CIDADE, BEM COMO BUSCAR SERV. INDICADOS P/REALIZAR SERV. DE INTERV. NA 3ª VT DE CARUARU</t>
  </si>
  <si>
    <t>70/2022</t>
  </si>
  <si>
    <t>SALGUEIRO E SEERA TALHADA</t>
  </si>
  <si>
    <t>71/2022</t>
  </si>
  <si>
    <t>17/02</t>
  </si>
  <si>
    <t>ACOMPANHAR A EMPRESA ESPECIALIZ. CONTRATADA NA INSTAL. DO SISTEMA DE GERAÇÃO DE ENERGIA FOTOVOLTAICA NO FÓRUM TRABALHISTA DA CIDADE REFERIDA</t>
  </si>
  <si>
    <t>72/2022</t>
  </si>
  <si>
    <t>ALCIDES SOARES ROMA</t>
  </si>
  <si>
    <t>RIBEIRÃO, BARREIROS E CATENDE/PE</t>
  </si>
  <si>
    <t>VERIFICAR PROBLEMAS DE INFILTRAÇÕES NA COBERTA DA VT DE CATENDE, BEM COMO PARA REALIZAR O LEVANT. DE SERVIÇOS DE MANUTENÇÃO NAS VTs DAS REFERIDAS CIDADES, A SEREM EXECUTADOS P/EMPRESA CONTRATADA</t>
  </si>
  <si>
    <t>1I +1M</t>
  </si>
  <si>
    <t>18/2022   29/2022</t>
  </si>
  <si>
    <t>20/2022  30/2022</t>
  </si>
  <si>
    <t>CONDUZIR SERVIDORES DA CEMA DESIGNADOS PARA VERIFICAR PROBLEMAS DE INFILTRAÇÕES NA COBERTA DA VT DE CATENDE, BEM COMO PARA REALIZAR O LEVANT. DE SERVIÇOS DE MANUTENÇÃO NAS VTs DAS REFERIDAS CIDADES, A SEREM EXECUTADOS P/EMPRESA CONTRATADA</t>
  </si>
  <si>
    <t>VALOR PG EM JAN/2022</t>
  </si>
  <si>
    <t>INICIAL: 27 A 28/01 - ALTERADA P/ 01 A 02/02</t>
  </si>
  <si>
    <t>INICIAL: 04/02                                                   - ALTERADA P/03/03</t>
  </si>
  <si>
    <t>06 A 08/02</t>
  </si>
  <si>
    <t>ALTERAÇÕES DE DATA DE DESLOC., INFERIOR A 15 DIAS - DIÁRIAS PAGAS EM JANEIRO/2022</t>
  </si>
  <si>
    <t>INICIAL: 04/02                                                     - ALTERADA P/03/03</t>
  </si>
  <si>
    <t>INICIAL: 04/02                                                    - ALTERADA P/03/03</t>
  </si>
  <si>
    <t>SUB-TOTAL - FEV/2022</t>
  </si>
  <si>
    <t>CONDUZIR SERVIDORES DESIG. P/ REPARAR O PORTÃO DO IMÓVEL QUE ABRIGA A VT DE BELO JARDIM; CONSERTAR AS FECHADURAS E AUXILIAR NA AVALIAÇÃO DA PINTURA REALIZADA NO IMÓVEL QUE ABRIGA A VT DE GARANHUNS, P/ ATESTO DE NF, BEM COMO INSPECIONAR A UNIDADE UTILIZADA PELO MAGISTRADO, VISANDO PINTURA</t>
  </si>
  <si>
    <t>PROVID. REPARO E SUBST. DE NOBREAK S NAS 2ª E 3ª VTS DE PETROLINA E NA VT DE ARARIPINA</t>
  </si>
  <si>
    <t>COND. SERV. LOTADOS NA DPLAN, DESIG. P/ACOMP. A EMPRESA ESPEC. CONTRATADA NA INST. DO SIST. DE GERAÇÃO DE ENERGIA FOTOVOLT. NA VT DA REF. CIDADE</t>
  </si>
  <si>
    <t>COND. SERV. LOTADOS NA CEMA, DESIG. P/REALIZAR LEVANT. P/FUTURAS INTERV. VISANDO À TRANSF. DA 3ª VT DE CARUARU P/O PRÉDIO QUE ABRIGA AS 1ª E 2ª VTS DA REFERIDA CIDADE</t>
  </si>
  <si>
    <t>COND. SERV. LOTADO NA CEMA, DESIG. P/PROVID. REPARO E SUBST. DE NOBREAKS NAS 2ª E 3ª VTS DE PETROLINA E NA VT DE ARARIPINA</t>
  </si>
  <si>
    <t>PROVIDENCIAR A SUBST. DA CENTRAL TELEFÔNICA, BEM COMO FAZER A DEVIDA PROGRAMAÇÃO E REVISÃO GERAL NAS INSTAL. ELÉTRICAS DO PRÉDIO QUE ABRIGA A VT DE SALGUEIRO E SUBST. O NOBREAK DA VT DE SERRA TALHADA, TAMBÉM IMPLEM. A REVISÃO GERAL NAS INSTAL. ELÉTRICAS DO PRÉDIO</t>
  </si>
  <si>
    <t>DEVOLUÇÕES DE VALORES DE DIÁRIAS - PAGAMENTO EFETUADO EM JANEIRO E DEVOLUÇÃO EM FEVEREIRO - CANCELAMENTO DE VIAGEM, BEM COMO ADIAMENTO SUPERIOR A 15 DIAS - ART. 17, ATO TRT6 GP nº 425/2013</t>
  </si>
  <si>
    <r>
      <t xml:space="preserve">PARTICIPAR DO SEMINÁRIO INTERNACIONAL - 80 ANOS DA JUSTIÇA DO TRABALHO, QUE ACONTECERÁ NOS DIAS 7 E 8 DE FEVEREIRO DE 2022, NO PLENÁRIO DO TST - </t>
    </r>
    <r>
      <rPr>
        <b/>
        <sz val="10"/>
        <rFont val="Times New Roman"/>
        <family val="1"/>
      </rPr>
      <t>VIAGEM CANCELADA</t>
    </r>
  </si>
  <si>
    <r>
      <t xml:space="preserve">PARTICIPAR DA 1ª REUNIÃO ORDINÁRIA DO COLÉGIO DE PRESIDENTES E CORREGEDORES DOS TRTS (COLEPRECOR), QUE ACONTECERÁ NO DIA 16 DE FEVEREIRO DE 2022, NA SEDE DO TRIBUNAL SUPERIOR DO TRABALHO - </t>
    </r>
    <r>
      <rPr>
        <b/>
        <sz val="10"/>
        <rFont val="Times New Roman"/>
        <family val="1"/>
      </rPr>
      <t>VIAGEM CANCELADA</t>
    </r>
  </si>
  <si>
    <r>
      <t xml:space="preserve">PRESIDIR AUDIÊNCIA NA VT DE BELO JARDIM, RELATIVA À AÇÃO RESCISÓRIA Nº 0000628-64.2021.5.06.0000, A SER REALIZADA ÀS 10 HORAS E PARA REPRESENTAR ESTE E. REGIONAL NO EVENTO “OUVIDORIAS PRESENTES”, A SER REALIZADO NO AUDITÓRIO DA CÂMARA MUNICIPAL DE BELO JARDIM, NA MESMA DATA, ÀS 14 HORAS - </t>
    </r>
    <r>
      <rPr>
        <b/>
        <sz val="10"/>
        <rFont val="Times New Roman"/>
        <family val="1"/>
      </rPr>
      <t>VIAGEM ADIADA PARA 03/03/2022</t>
    </r>
  </si>
  <si>
    <r>
      <t xml:space="preserve">ACOMPANHAR O DESEMBARGADOR FÁBIO ANDRÉ DE FARIAS PARA PARTICIPAR DE AUDIÊNCIA QUE SERÁ REALIZADA NA VT DA REFERIDA CIDADE, RELATIVA À AÇÃO RESCISÓRIA 0000628-64.2021.5.06.0000 - </t>
    </r>
    <r>
      <rPr>
        <b/>
        <sz val="10"/>
        <rFont val="Times New Roman"/>
        <family val="1"/>
      </rPr>
      <t>VIAGEM ADIADA PARA 03/03/2022</t>
    </r>
  </si>
  <si>
    <r>
      <t xml:space="preserve">CONDUZIR O DESEMBARGADOR FÁBIO ANDRÉ DE FARIAS QUE IRÁ PRESIDIR AUDIÊNCIA QUE SERÁ REALIZADA NA VT DA REFERIDA CIDADE, RELATIVA À AÇÃO RESCISÓRIA 0000628-64.2021.5.06.0000 - </t>
    </r>
    <r>
      <rPr>
        <b/>
        <sz val="10"/>
        <rFont val="Times New Roman"/>
        <family val="1"/>
      </rPr>
      <t>VIAGEM ADIADA PARA 03/03/2022</t>
    </r>
  </si>
  <si>
    <t>S - SERVIDOR ( TÉC. JUDIC., TÉC. JUDIC./CJ E REQUISITADO)</t>
  </si>
  <si>
    <t>1M                       (PAGAMENTO EM JAN E DEVOLUÇÃO EM FEV)</t>
  </si>
  <si>
    <t>73/2022</t>
  </si>
  <si>
    <t>CONDUZIR SERVIDORES LOTADOS NA DPLAN, DESIGNADOS PARA ACOMPANHAR A EMPRESA ESPECIALIZADA CONTRATADA NA INSTALAÇÃO DO SISTEMA DE GERAÇÃO DE ENERGIA FOTOVOLTAICA NO FÓRUM TRABALHISTA DA CIDADE REFERIDA</t>
  </si>
  <si>
    <t>74/2022</t>
  </si>
  <si>
    <t>SALGUEIRO E SEERA TALHADA/PE</t>
  </si>
  <si>
    <t>COND. SERV. DA CEMA, DESIG. P/PROVID. A SUBST. DA CENTRAL TELEFÔNICA, FAZER A DEVIDA PROGRAM. E REVISÃO GERAL NAS INSTAL. ELÉTRICAS DO PRÉDIO QUE ABRIGA A VT DE SALGUEIRO, SUBST. O NOBREAK DA VT DE SERRA TALHADA E IMPLEM. A REVISÃO GERAL NAS INSTAL. ELÉTRICAS DO PRÉDIO</t>
  </si>
  <si>
    <t>75/2022</t>
  </si>
  <si>
    <t>ACOMP. A EMPRESA ESPECIAL. CONTRATADA NA INSTAL. DO SISTEMA DE GERAÇÃO DE ENERGIA FOTOVOLTAICA NO FÓRUM TRAB. DA REF. CIDADE</t>
  </si>
  <si>
    <t>GUSTAVO VIANA DE AVELLAR</t>
  </si>
  <si>
    <t>76/2022</t>
  </si>
  <si>
    <t>77/2022</t>
  </si>
  <si>
    <t>CARUARU E PALMARES/PE</t>
  </si>
  <si>
    <t>21/02 E 23/02</t>
  </si>
  <si>
    <t>TRANSP. O CHEFE DA DMLOG QUE EFET. VISTORIAS NAS VTs DE CARUARU E 2ª VT DE PALMARES, QUANTO ÀS ADAPTAÇÕES NECESS. P/ DESOCUPAÇÃO DAS REF. UNIDADES, EM ATENDIMENTO À PRESIDÊNCIA DO TRT6</t>
  </si>
  <si>
    <t>MURILO GOMES LEAL JÚNIOR</t>
  </si>
  <si>
    <t>78/2022</t>
  </si>
  <si>
    <t>EFET. VISTORIAS NAS VTs DE CARUARU E 2ª VT DE PALMARES, QUANTO ÀS ADAPTAÇÕES NECESS. P/ DESOCUPAÇÃO DAS REF. UNIDADES, EM ATENDIMENTO À PRESIDÊNCIA DO TRT6</t>
  </si>
  <si>
    <t>79/2022</t>
  </si>
  <si>
    <t>CONDUZIR SERVIDORES DA DPLAN, DESIG. P/ ACOMPANHAR A EMPRESA ESPECIALIZADA CONTRATADA NA INSTALAÇÃO DO SISTEMA DE GERAÇÃO DE ENERGIA FOTOVOLTAICA NO FÓRUM TRABALHISTA DA CIDADE REFERIDA</t>
  </si>
  <si>
    <t>80/2022</t>
  </si>
  <si>
    <t>19 A 20/02</t>
  </si>
  <si>
    <t>ACOMP. A EMPRESA ESPECIALIZADA CONTRATADA NA INSTALAÇÃO DO SISTEMA DE GERAÇÃO DE ENERGIA FOTOVOLTAICA NO FÓRUM TRAB. DA REF. CIDADE</t>
  </si>
  <si>
    <t>81/2022</t>
  </si>
  <si>
    <t>82/2022</t>
  </si>
  <si>
    <t>ACOMPANHAR O INÍCIO DAS INSTALAÇÕES DE PAINÉIS FOTOVOLTAICOS NO FÓRUM TRABALHISTA DA CIDADE REFERIDA PELA EMPRESA ESPECIALIZADA CONTRATADA</t>
  </si>
  <si>
    <t>83/2022</t>
  </si>
  <si>
    <t>21 A 25/02</t>
  </si>
  <si>
    <t>CONTINUAR COM A REALIZAÇÃO DE SERV. DE INTERV. NA 3ª VT DE CARUARU, VISANDO À SUA TRANSF. P/O PRÉDIO QUE ABRIGA AS 1ª E 2ª VTS DA REF. CIDADE</t>
  </si>
  <si>
    <t>84/2022</t>
  </si>
  <si>
    <t>INALDO ANTÔNIO DE OLIVEIRA</t>
  </si>
  <si>
    <t>85/2022</t>
  </si>
  <si>
    <t>23 A 25/02</t>
  </si>
  <si>
    <t>86/2022</t>
  </si>
  <si>
    <t>21 A 23/02</t>
  </si>
  <si>
    <t>2I +1M</t>
  </si>
  <si>
    <t>87/2022</t>
  </si>
  <si>
    <t>DG           DG</t>
  </si>
  <si>
    <t>17/2022      27/2022</t>
  </si>
  <si>
    <t>TRANSPORTAR MOBILIÁRIOS DESTINADOS AO CEJUSC DO FÓRUM TRABALHISTA DE CARUARU, BEM COMO PROVIDENCIAR O RECOLHIMENTO DE BENS MÓVEIS DAS 1ª E 2ª VTs DA REFERIDA CIDADE</t>
  </si>
  <si>
    <t>88/2022</t>
  </si>
  <si>
    <t>21/02</t>
  </si>
  <si>
    <t>ACOMPANHAR A INSTALAÇÃO DAS PLACAS FOTOVOLTAICAS NO FÓRUM TRABALHISTA DA CIDADE REFERIDA PELA EMPRESA ESPECIALIZADA CONTRATADA</t>
  </si>
  <si>
    <t>89/2022</t>
  </si>
  <si>
    <t>CONDUZIR SERVIDORES LOTADOS NA DPLAN, DESIGNADOS P/ ACOMP. A EMPRESA ESPECIALIZADA CONTRATADA NA INST. DO SIST. DE GERAÇÃO DE ENERGIA FOTOVOLTAICA NO FÓRUM TRAB.DA REF. CIDADE</t>
  </si>
  <si>
    <t>90/2022</t>
  </si>
  <si>
    <t>COND. SERV. LOTADOS NA CEMA, DESIG. P/CONTINUAR C/A REALIZAÇÃO DE SERV. DE INTERV.  NA 3ª VT DE CARUARU, VISANDO À SUA TRANSF. P/O PRÉDIO QUE ABRIGA AS 1ª E 2ª VTS DA REF. CIDADE</t>
  </si>
  <si>
    <t>91/2022</t>
  </si>
  <si>
    <t>ACOMP. A EMPRESA ESPECIALIZADA CONTRATADA NA INST. DO SIST. DE GERAÇÃO DE ENERGIA FOTOVOLTAICA NO FÓRUM TRAB. DA REF. CIDADE</t>
  </si>
  <si>
    <t>92/2022</t>
  </si>
  <si>
    <t>93/2022</t>
  </si>
  <si>
    <t>94/2022</t>
  </si>
  <si>
    <t>23/02</t>
  </si>
  <si>
    <t>COND. SERV. LOTADOS NA CEMA, DESIG. P/CONTINUAR OS SERV. DE INTERV.  NA 3ª VT DE CARUARU, VISANDO À SUA TRANSF. P/O PRÉDIO QUE ABRIGA AS 1ª E 2ª VTS DA REF. CIDADE</t>
  </si>
  <si>
    <t>95/2022</t>
  </si>
  <si>
    <t>22/02</t>
  </si>
  <si>
    <t>96/2022</t>
  </si>
  <si>
    <t>WIVIANE MARIA OLIVEIRA DE SOUZA</t>
  </si>
  <si>
    <t>97/2022</t>
  </si>
  <si>
    <t>FORTALEZA/CE</t>
  </si>
  <si>
    <t>16 A 18/03</t>
  </si>
  <si>
    <t>PARTICIPAR DA 68ª ASSEMBLÉIA ORDINÁRIA E EXTRAORD.E REUNIÃO DE TRABALHO DO CONEMATRA, NO EDIFÍCIO-SEDE DO TRT DA 7ª REGIÃO</t>
  </si>
  <si>
    <t>20/2022</t>
  </si>
  <si>
    <t>03/03</t>
  </si>
  <si>
    <t>PRESIDIR AUDIÊNCIA NA VT DE B. JARDIM, REF. À AÇÃO RESCISÓRIA Nº 0000628-64.2021.5.06.0000</t>
  </si>
  <si>
    <t>57/2022</t>
  </si>
  <si>
    <t>ACOMP. O DES. FÁBIO ANDRÉ DE FARIAS EM AUDIÊNCIA RELATIVA À AÇÃO RESCISÓRIA 0000628-64.2021.5.06.0000, NA VT DA REF. CIDADE</t>
  </si>
  <si>
    <t>VALNEIDE MARIA FERREIRA CABRAL</t>
  </si>
  <si>
    <t>29/2022</t>
  </si>
  <si>
    <t>PORTO ALEGRE/RS</t>
  </si>
  <si>
    <t>23 A 25/03</t>
  </si>
  <si>
    <t>PARTICIPAR DA 30ª REUNIÃO DO COLÉGIO DE OUVIDORES DA JUSTIÇA DO TRABALHO - COLEOUV</t>
  </si>
  <si>
    <t>31/2022</t>
  </si>
  <si>
    <t>SUÉLIO JOAQUIM DA SILVA</t>
  </si>
  <si>
    <t>99/2022</t>
  </si>
  <si>
    <t>20 A 26/02</t>
  </si>
  <si>
    <t>PARTICIPAR DO CURSO FORMAÇÃO DE OPERADOR DE TECNOLOGIAS MENOS LETAIS E CDC (MÓDULO V), COMO PARTE INTEGRANTE DO CURSO DE FORMAÇÃO P/AGENTE DE POLÍCIA JUDICIAL DO TRT6</t>
  </si>
  <si>
    <t>100/2022</t>
  </si>
  <si>
    <t>25/02</t>
  </si>
  <si>
    <t>CONDUZIR SERVIDORES LOTADOS NA CEMA, DESIG. P/CONTINUAR COM A REALIZ. DE SERVIÇOS DE INTERVENÇÃO NA 3ª VT DE CARUARU, VISANDO À SUA TRANSF. P/O PRÉDIO QUE ABRIGA AS 1ª E 2ª VTs DA REFERIDA CIDADE</t>
  </si>
  <si>
    <t>101/2022</t>
  </si>
  <si>
    <t>PESQUEIRA/PE</t>
  </si>
  <si>
    <t>23 A 24/03</t>
  </si>
  <si>
    <t>ACOMPANHAR A EMPRESA ESPECIALIZADA CONTRATADA NA INSTALAÇÃO DO SIST. DE GERAÇÃO DE ENERGIA FOTOVOLTAICA NA VT. DA REFERIDA CIDADE</t>
  </si>
  <si>
    <t>102/2022</t>
  </si>
  <si>
    <t>098/2022</t>
  </si>
  <si>
    <t>JORGE ANTÔNIO DA SILVA</t>
  </si>
  <si>
    <t>103/2022</t>
  </si>
  <si>
    <t>23 A 24/02</t>
  </si>
  <si>
    <t>CONDUZIR SERVIDORES DA DPLAN DESIG. P/ ACOMPANHAR A EMPRESA ESPEC. CONTRATADA NA INSTAL. DO SISTEMA DE GERAÇÃO DE ENERGIA FOTOVOLTAICA NA VT DA CIDADE REFERIDA</t>
  </si>
  <si>
    <t>104/2022</t>
  </si>
  <si>
    <t>24/02</t>
  </si>
  <si>
    <t>ACOMPANHAR OS SERVIÇOS DE INSTAL. ELÉTRICAS E DE REDE LÓGICA NAS ÁREAS EM REFORMA DO IMÓVEL QUE ABRIGA O FÓRUM TRABALHISTA DA REFERIDA CIDADE</t>
  </si>
  <si>
    <t>106/2022</t>
  </si>
  <si>
    <t>CONDUZIR O DESEMBARGADOR FÁBIO ANDRÉ DE FARIAS QUE IRÁ PRESIDIR AUDIÊNCIA NA VARA TRABALHISTA DA REFERIDA CIDADE, RELATIVA À AÇÃO RESCISÓRIA 0000628-64.2021.5.06.0000</t>
  </si>
  <si>
    <t>107/2022</t>
  </si>
  <si>
    <t>04 E 09/03</t>
  </si>
  <si>
    <t>COORDENAR OS SERVIÇOS. DE RECOLHIM. E/OU TRANSF. DE MOBILIÁRIOS DAS VTs DE CARUARU E DA 2ª VT DE PALMARES, COMO TRANSP. OS PROF. TERCEIRIZ. DA DMLOG QUE REALIZ. AS ATIVIDADES MENCIONADAS</t>
  </si>
  <si>
    <t>2I + 1M + 1AD</t>
  </si>
  <si>
    <t>2I + 1M + 1/2AD</t>
  </si>
  <si>
    <t>6I + 1M</t>
  </si>
  <si>
    <t>COLETIVO</t>
  </si>
  <si>
    <t>Recife, 3 de março de 2022.</t>
  </si>
  <si>
    <t xml:space="preserve">(B) DEVOLUÇÕES </t>
  </si>
  <si>
    <t>2I + 1M + 1/2AD         ( PAGAMENTO EM JAN E DEVOLUÇÃO EM FEV)</t>
  </si>
  <si>
    <t>RIBEIRÃO/PE                                                               INCLUSÃO DE BARREIROS/PE</t>
  </si>
  <si>
    <t>RIBEIRÃO/PE                                                                  INCLUSÃO DE BARREIROS/PE</t>
  </si>
  <si>
    <t>64/2022</t>
  </si>
</sst>
</file>

<file path=xl/styles.xml><?xml version="1.0" encoding="utf-8"?>
<styleSheet xmlns="http://schemas.openxmlformats.org/spreadsheetml/2006/main">
  <numFmts count="3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(&quot;R$ &quot;* #,##0.00_);_(&quot;R$ &quot;* \(#,##0.00\);_(&quot;R$ &quot;* \-??_);_(@_)"/>
    <numFmt numFmtId="179" formatCode="_(* #,##0.00_);_(* \(#,##0.00\);_(* \-??_);_(@_)"/>
    <numFmt numFmtId="180" formatCode="_(* #,##0_);_(* \(#,##0\);_(* \-??_);_(@_)"/>
    <numFmt numFmtId="181" formatCode="_(&quot;R$&quot;* #,##0.00_);_(&quot;R$&quot;* \(#,##0.00\);_(&quot;R$&quot;* \-??_);_(@_)"/>
    <numFmt numFmtId="182" formatCode="_-* #,##0.00_-;\-* #,##0.00_-;_-* \-??_-;_-@_-"/>
    <numFmt numFmtId="183" formatCode="_(* #,##0.0_);_(* \(#,##0.0\);_(* \-??_);_(@_)"/>
    <numFmt numFmtId="184" formatCode="_(* #,##0.000_);_(* \(#,##0.000\);_(* \-??_);_(@_)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79" fontId="0" fillId="0" borderId="0" applyFill="0" applyBorder="0" applyAlignment="0" applyProtection="0"/>
    <xf numFmtId="16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9" fontId="0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justify" vertical="center" wrapText="1"/>
    </xf>
    <xf numFmtId="179" fontId="22" fillId="0" borderId="10" xfId="60" applyFont="1" applyFill="1" applyBorder="1" applyAlignment="1">
      <alignment horizontal="left" vertical="center" wrapText="1"/>
    </xf>
    <xf numFmtId="179" fontId="22" fillId="0" borderId="10" xfId="60" applyFont="1" applyFill="1" applyBorder="1" applyAlignment="1">
      <alignment horizontal="center" vertical="center"/>
    </xf>
    <xf numFmtId="179" fontId="22" fillId="0" borderId="10" xfId="60" applyFont="1" applyFill="1" applyBorder="1" applyAlignment="1">
      <alignment horizontal="center" vertical="center" wrapText="1"/>
    </xf>
    <xf numFmtId="178" fontId="22" fillId="0" borderId="10" xfId="47" applyFont="1" applyFill="1" applyBorder="1" applyAlignment="1" applyProtection="1">
      <alignment horizontal="center" vertical="center" wrapText="1"/>
      <protection/>
    </xf>
    <xf numFmtId="178" fontId="22" fillId="0" borderId="10" xfId="47" applyFont="1" applyFill="1" applyBorder="1" applyAlignment="1" applyProtection="1">
      <alignment horizontal="center" vertical="center"/>
      <protection/>
    </xf>
    <xf numFmtId="178" fontId="22" fillId="0" borderId="10" xfId="47" applyFont="1" applyFill="1" applyBorder="1" applyAlignment="1">
      <alignment horizontal="center" vertical="center" wrapText="1"/>
    </xf>
    <xf numFmtId="178" fontId="23" fillId="6" borderId="10" xfId="47" applyFont="1" applyFill="1" applyBorder="1" applyAlignment="1">
      <alignment horizontal="center" vertical="center"/>
    </xf>
    <xf numFmtId="179" fontId="22" fillId="0" borderId="0" xfId="60" applyFont="1" applyFill="1" applyBorder="1" applyAlignment="1">
      <alignment horizontal="center"/>
    </xf>
    <xf numFmtId="179" fontId="23" fillId="6" borderId="10" xfId="60" applyFont="1" applyFill="1" applyBorder="1" applyAlignment="1">
      <alignment horizontal="center" vertical="center" wrapText="1"/>
    </xf>
    <xf numFmtId="179" fontId="22" fillId="0" borderId="0" xfId="60" applyFont="1" applyFill="1" applyBorder="1" applyAlignment="1">
      <alignment horizontal="left"/>
    </xf>
    <xf numFmtId="179" fontId="22" fillId="0" borderId="0" xfId="60" applyFont="1" applyFill="1" applyBorder="1" applyAlignment="1">
      <alignment/>
    </xf>
    <xf numFmtId="179" fontId="22" fillId="0" borderId="0" xfId="60" applyFont="1" applyFill="1" applyBorder="1" applyAlignment="1">
      <alignment horizontal="right"/>
    </xf>
    <xf numFmtId="179" fontId="22" fillId="0" borderId="0" xfId="60" applyFont="1" applyFill="1" applyBorder="1" applyAlignment="1">
      <alignment/>
    </xf>
    <xf numFmtId="179" fontId="23" fillId="6" borderId="11" xfId="60" applyFont="1" applyFill="1" applyBorder="1" applyAlignment="1">
      <alignment horizontal="center" vertical="center" wrapText="1"/>
    </xf>
    <xf numFmtId="179" fontId="23" fillId="6" borderId="12" xfId="60" applyFont="1" applyFill="1" applyBorder="1" applyAlignment="1">
      <alignment horizontal="center" vertical="center" wrapText="1"/>
    </xf>
    <xf numFmtId="179" fontId="23" fillId="6" borderId="13" xfId="60" applyFont="1" applyFill="1" applyBorder="1" applyAlignment="1">
      <alignment horizontal="center" vertical="center" wrapText="1"/>
    </xf>
    <xf numFmtId="179" fontId="22" fillId="0" borderId="0" xfId="60" applyFont="1" applyFill="1" applyBorder="1" applyAlignment="1">
      <alignment horizontal="center" vertical="center" wrapText="1"/>
    </xf>
    <xf numFmtId="179" fontId="23" fillId="0" borderId="0" xfId="60" applyFont="1" applyFill="1" applyBorder="1" applyAlignment="1">
      <alignment horizontal="left"/>
    </xf>
    <xf numFmtId="179" fontId="23" fillId="0" borderId="0" xfId="60" applyFont="1" applyFill="1" applyBorder="1" applyAlignment="1">
      <alignment horizontal="center"/>
    </xf>
    <xf numFmtId="178" fontId="22" fillId="0" borderId="10" xfId="47" applyFont="1" applyFill="1" applyBorder="1" applyAlignment="1" applyProtection="1">
      <alignment vertical="center" wrapText="1"/>
      <protection/>
    </xf>
    <xf numFmtId="179" fontId="22" fillId="0" borderId="0" xfId="60" applyFont="1" applyFill="1" applyBorder="1" applyAlignment="1">
      <alignment horizontal="left" vertical="center" wrapText="1"/>
    </xf>
    <xf numFmtId="178" fontId="23" fillId="6" borderId="10" xfId="47" applyFont="1" applyFill="1" applyBorder="1" applyAlignment="1" applyProtection="1">
      <alignment horizontal="center" vertical="center" wrapText="1"/>
      <protection/>
    </xf>
    <xf numFmtId="179" fontId="22" fillId="0" borderId="0" xfId="60" applyFont="1" applyFill="1" applyBorder="1" applyAlignment="1">
      <alignment horizontal="left" vertical="center"/>
    </xf>
    <xf numFmtId="179" fontId="23" fillId="0" borderId="0" xfId="60" applyFont="1" applyFill="1" applyBorder="1" applyAlignment="1">
      <alignment/>
    </xf>
    <xf numFmtId="179" fontId="23" fillId="0" borderId="0" xfId="60" applyFont="1" applyFill="1" applyBorder="1" applyAlignment="1">
      <alignment horizontal="right"/>
    </xf>
    <xf numFmtId="179" fontId="23" fillId="0" borderId="0" xfId="60" applyFont="1" applyFill="1" applyBorder="1" applyAlignment="1">
      <alignment/>
    </xf>
    <xf numFmtId="179" fontId="25" fillId="0" borderId="10" xfId="60" applyFont="1" applyFill="1" applyBorder="1" applyAlignment="1">
      <alignment horizontal="center" vertical="center" wrapText="1"/>
    </xf>
    <xf numFmtId="179" fontId="22" fillId="0" borderId="14" xfId="6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79" fontId="22" fillId="0" borderId="15" xfId="60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179" fontId="22" fillId="0" borderId="16" xfId="6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179" fontId="22" fillId="0" borderId="17" xfId="60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179" fontId="22" fillId="0" borderId="18" xfId="60" applyFont="1" applyFill="1" applyBorder="1" applyAlignment="1">
      <alignment horizontal="center" vertical="center" wrapText="1"/>
    </xf>
    <xf numFmtId="179" fontId="22" fillId="0" borderId="19" xfId="60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179" fontId="22" fillId="0" borderId="15" xfId="60" applyFont="1" applyFill="1" applyBorder="1" applyAlignment="1">
      <alignment horizontal="center" vertical="center" wrapText="1"/>
    </xf>
    <xf numFmtId="49" fontId="22" fillId="0" borderId="15" xfId="6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179" fontId="22" fillId="0" borderId="14" xfId="60" applyFont="1" applyFill="1" applyBorder="1" applyAlignment="1">
      <alignment horizontal="center"/>
    </xf>
    <xf numFmtId="179" fontId="22" fillId="0" borderId="22" xfId="60" applyFont="1" applyFill="1" applyBorder="1" applyAlignment="1">
      <alignment horizontal="center"/>
    </xf>
    <xf numFmtId="179" fontId="22" fillId="0" borderId="15" xfId="60" applyFont="1" applyFill="1" applyBorder="1" applyAlignment="1">
      <alignment horizontal="center"/>
    </xf>
    <xf numFmtId="179" fontId="23" fillId="6" borderId="14" xfId="60" applyFont="1" applyFill="1" applyBorder="1" applyAlignment="1">
      <alignment horizontal="center" vertical="center"/>
    </xf>
    <xf numFmtId="179" fontId="23" fillId="6" borderId="15" xfId="60" applyFont="1" applyFill="1" applyBorder="1" applyAlignment="1">
      <alignment horizontal="center" vertical="center"/>
    </xf>
    <xf numFmtId="179" fontId="23" fillId="6" borderId="23" xfId="60" applyFont="1" applyFill="1" applyBorder="1" applyAlignment="1">
      <alignment horizontal="center" vertical="center" wrapText="1"/>
    </xf>
    <xf numFmtId="179" fontId="23" fillId="6" borderId="24" xfId="60" applyFont="1" applyFill="1" applyBorder="1" applyAlignment="1">
      <alignment horizontal="center" vertical="center" wrapText="1"/>
    </xf>
    <xf numFmtId="179" fontId="22" fillId="0" borderId="25" xfId="60" applyFont="1" applyFill="1" applyBorder="1" applyAlignment="1">
      <alignment horizontal="left" vertical="top" wrapText="1"/>
    </xf>
    <xf numFmtId="179" fontId="22" fillId="0" borderId="0" xfId="60" applyFont="1" applyFill="1" applyBorder="1" applyAlignment="1">
      <alignment horizontal="left" vertical="top" wrapText="1"/>
    </xf>
    <xf numFmtId="179" fontId="23" fillId="0" borderId="25" xfId="6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179" fontId="23" fillId="0" borderId="26" xfId="60" applyFont="1" applyFill="1" applyBorder="1" applyAlignment="1">
      <alignment horizontal="center" vertical="center" wrapText="1"/>
    </xf>
    <xf numFmtId="179" fontId="22" fillId="0" borderId="0" xfId="60" applyFont="1" applyFill="1" applyBorder="1" applyAlignment="1">
      <alignment horizont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2_CONFERE" xfId="54"/>
    <cellStyle name="Normal 3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ítulo 5" xfId="69"/>
    <cellStyle name="Total" xfId="70"/>
    <cellStyle name="Vírgula 2" xfId="71"/>
    <cellStyle name="Vírgula 2 2" xfId="72"/>
    <cellStyle name="Vírgula 2_CONFERE" xfId="73"/>
    <cellStyle name="Vírgula 3" xfId="7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7</xdr:row>
      <xdr:rowOff>0</xdr:rowOff>
    </xdr:from>
    <xdr:to>
      <xdr:col>8</xdr:col>
      <xdr:colOff>514350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11391900" y="11334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885825</xdr:colOff>
      <xdr:row>0</xdr:row>
      <xdr:rowOff>0</xdr:rowOff>
    </xdr:from>
    <xdr:to>
      <xdr:col>7</xdr:col>
      <xdr:colOff>1190625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10629900" y="0"/>
          <a:ext cx="3048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PageLayoutView="0" workbookViewId="0" topLeftCell="A34">
      <selection activeCell="E38" sqref="E38"/>
    </sheetView>
  </sheetViews>
  <sheetFormatPr defaultColWidth="9.140625" defaultRowHeight="12.75"/>
  <cols>
    <col min="1" max="1" width="36.421875" style="15" customWidth="1"/>
    <col min="2" max="2" width="14.28125" style="16" customWidth="1"/>
    <col min="3" max="3" width="19.140625" style="16" customWidth="1"/>
    <col min="4" max="4" width="5.28125" style="16" customWidth="1"/>
    <col min="5" max="5" width="10.00390625" style="13" customWidth="1"/>
    <col min="6" max="6" width="16.140625" style="15" bestFit="1" customWidth="1"/>
    <col min="7" max="7" width="44.8515625" style="15" customWidth="1"/>
    <col min="8" max="8" width="21.421875" style="15" bestFit="1" customWidth="1"/>
    <col min="9" max="9" width="51.7109375" style="15" customWidth="1"/>
    <col min="10" max="10" width="16.7109375" style="13" customWidth="1"/>
    <col min="11" max="11" width="13.421875" style="13" customWidth="1"/>
    <col min="12" max="12" width="14.8515625" style="17" customWidth="1"/>
    <col min="13" max="13" width="15.140625" style="18" customWidth="1"/>
    <col min="14" max="14" width="14.8515625" style="17" customWidth="1"/>
    <col min="15" max="15" width="14.28125" style="18" customWidth="1"/>
    <col min="16" max="16" width="14.57421875" style="17" customWidth="1"/>
    <col min="17" max="17" width="21.7109375" style="16" customWidth="1"/>
    <col min="18" max="16384" width="9.140625" style="16" customWidth="1"/>
  </cols>
  <sheetData>
    <row r="1" ht="12.75">
      <c r="E1" s="16"/>
    </row>
    <row r="2" ht="12.75">
      <c r="E2" s="16"/>
    </row>
    <row r="3" spans="1:16" ht="12.7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2.7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2.75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2.75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ht="12.75">
      <c r="E7" s="16"/>
    </row>
    <row r="8" spans="1:16" ht="12.75">
      <c r="A8" s="60" t="s">
        <v>47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s="13" customFormat="1" ht="38.25">
      <c r="A9" s="19" t="s">
        <v>4</v>
      </c>
      <c r="B9" s="20" t="s">
        <v>5</v>
      </c>
      <c r="C9" s="20" t="s">
        <v>6</v>
      </c>
      <c r="D9" s="54" t="s">
        <v>7</v>
      </c>
      <c r="E9" s="55"/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1" t="s">
        <v>13</v>
      </c>
      <c r="L9" s="14" t="s">
        <v>21</v>
      </c>
      <c r="M9" s="14" t="s">
        <v>14</v>
      </c>
      <c r="N9" s="14" t="s">
        <v>15</v>
      </c>
      <c r="O9" s="14" t="s">
        <v>16</v>
      </c>
      <c r="P9" s="14" t="s">
        <v>17</v>
      </c>
    </row>
    <row r="10" spans="1:16" ht="63.75">
      <c r="A10" s="6" t="s">
        <v>55</v>
      </c>
      <c r="B10" s="7" t="s">
        <v>22</v>
      </c>
      <c r="C10" s="33" t="s">
        <v>24</v>
      </c>
      <c r="D10" s="41" t="s">
        <v>56</v>
      </c>
      <c r="E10" s="42" t="s">
        <v>57</v>
      </c>
      <c r="F10" s="35" t="s">
        <v>58</v>
      </c>
      <c r="G10" s="6" t="s">
        <v>59</v>
      </c>
      <c r="H10" s="6" t="s">
        <v>60</v>
      </c>
      <c r="I10" s="5" t="s">
        <v>61</v>
      </c>
      <c r="J10" s="8" t="s">
        <v>62</v>
      </c>
      <c r="K10" s="8" t="s">
        <v>25</v>
      </c>
      <c r="L10" s="9">
        <v>325.37</v>
      </c>
      <c r="M10" s="9">
        <v>0</v>
      </c>
      <c r="N10" s="10">
        <f>L10-M10</f>
        <v>325.37</v>
      </c>
      <c r="O10" s="11">
        <v>0</v>
      </c>
      <c r="P10" s="10">
        <f>N10+O10</f>
        <v>325.37</v>
      </c>
    </row>
    <row r="11" spans="1:16" ht="76.5">
      <c r="A11" s="6" t="s">
        <v>63</v>
      </c>
      <c r="B11" s="7" t="s">
        <v>22</v>
      </c>
      <c r="C11" s="33" t="s">
        <v>64</v>
      </c>
      <c r="D11" s="33" t="s">
        <v>56</v>
      </c>
      <c r="E11" s="45" t="s">
        <v>65</v>
      </c>
      <c r="F11" s="35" t="s">
        <v>58</v>
      </c>
      <c r="G11" s="6" t="s">
        <v>59</v>
      </c>
      <c r="H11" s="6" t="s">
        <v>60</v>
      </c>
      <c r="I11" s="5" t="s">
        <v>66</v>
      </c>
      <c r="J11" s="8" t="s">
        <v>62</v>
      </c>
      <c r="K11" s="8" t="s">
        <v>25</v>
      </c>
      <c r="L11" s="9">
        <v>325.37</v>
      </c>
      <c r="M11" s="9">
        <v>0</v>
      </c>
      <c r="N11" s="10">
        <f aca="true" t="shared" si="0" ref="N11:N84">L11-M11</f>
        <v>325.37</v>
      </c>
      <c r="O11" s="11">
        <v>0</v>
      </c>
      <c r="P11" s="10">
        <f aca="true" t="shared" si="1" ref="P11:P84">N11+O11</f>
        <v>325.37</v>
      </c>
    </row>
    <row r="12" spans="1:16" ht="80.25" customHeight="1">
      <c r="A12" s="6" t="s">
        <v>67</v>
      </c>
      <c r="B12" s="7" t="s">
        <v>22</v>
      </c>
      <c r="C12" s="33" t="s">
        <v>64</v>
      </c>
      <c r="D12" s="37" t="s">
        <v>56</v>
      </c>
      <c r="E12" s="39" t="s">
        <v>68</v>
      </c>
      <c r="F12" s="35" t="s">
        <v>23</v>
      </c>
      <c r="G12" s="6" t="s">
        <v>69</v>
      </c>
      <c r="H12" s="6" t="s">
        <v>70</v>
      </c>
      <c r="I12" s="5" t="s">
        <v>71</v>
      </c>
      <c r="J12" s="8" t="s">
        <v>72</v>
      </c>
      <c r="K12" s="8" t="s">
        <v>25</v>
      </c>
      <c r="L12" s="9">
        <v>142</v>
      </c>
      <c r="M12" s="9">
        <v>0</v>
      </c>
      <c r="N12" s="10">
        <f t="shared" si="0"/>
        <v>142</v>
      </c>
      <c r="O12" s="11">
        <v>0</v>
      </c>
      <c r="P12" s="10">
        <f t="shared" si="1"/>
        <v>142</v>
      </c>
    </row>
    <row r="13" spans="1:16" ht="83.25" customHeight="1">
      <c r="A13" s="6" t="s">
        <v>73</v>
      </c>
      <c r="B13" s="7" t="s">
        <v>22</v>
      </c>
      <c r="C13" s="33" t="s">
        <v>24</v>
      </c>
      <c r="D13" s="33" t="s">
        <v>56</v>
      </c>
      <c r="E13" s="45" t="s">
        <v>74</v>
      </c>
      <c r="F13" s="35" t="s">
        <v>23</v>
      </c>
      <c r="G13" s="6" t="s">
        <v>69</v>
      </c>
      <c r="H13" s="6" t="s">
        <v>70</v>
      </c>
      <c r="I13" s="5" t="s">
        <v>75</v>
      </c>
      <c r="J13" s="8" t="s">
        <v>72</v>
      </c>
      <c r="K13" s="8" t="s">
        <v>25</v>
      </c>
      <c r="L13" s="9">
        <v>142</v>
      </c>
      <c r="M13" s="9">
        <v>0</v>
      </c>
      <c r="N13" s="10">
        <f t="shared" si="0"/>
        <v>142</v>
      </c>
      <c r="O13" s="11">
        <v>0</v>
      </c>
      <c r="P13" s="10">
        <f t="shared" si="1"/>
        <v>142</v>
      </c>
    </row>
    <row r="14" spans="1:16" ht="93" customHeight="1">
      <c r="A14" s="6" t="s">
        <v>76</v>
      </c>
      <c r="B14" s="7" t="s">
        <v>22</v>
      </c>
      <c r="C14" s="33" t="s">
        <v>64</v>
      </c>
      <c r="D14" s="33" t="s">
        <v>56</v>
      </c>
      <c r="E14" s="45" t="s">
        <v>77</v>
      </c>
      <c r="F14" s="35" t="s">
        <v>23</v>
      </c>
      <c r="G14" s="6" t="s">
        <v>69</v>
      </c>
      <c r="H14" s="6" t="s">
        <v>70</v>
      </c>
      <c r="I14" s="5" t="s">
        <v>185</v>
      </c>
      <c r="J14" s="8" t="s">
        <v>72</v>
      </c>
      <c r="K14" s="8" t="s">
        <v>25</v>
      </c>
      <c r="L14" s="9">
        <v>142</v>
      </c>
      <c r="M14" s="9">
        <v>0</v>
      </c>
      <c r="N14" s="10">
        <f t="shared" si="0"/>
        <v>142</v>
      </c>
      <c r="O14" s="11">
        <v>0</v>
      </c>
      <c r="P14" s="10">
        <f t="shared" si="1"/>
        <v>142</v>
      </c>
    </row>
    <row r="15" spans="1:16" ht="56.25" customHeight="1">
      <c r="A15" s="6" t="s">
        <v>78</v>
      </c>
      <c r="B15" s="7" t="s">
        <v>22</v>
      </c>
      <c r="C15" s="33" t="s">
        <v>64</v>
      </c>
      <c r="D15" s="37" t="s">
        <v>56</v>
      </c>
      <c r="E15" s="39" t="s">
        <v>79</v>
      </c>
      <c r="F15" s="35" t="s">
        <v>23</v>
      </c>
      <c r="G15" s="6" t="s">
        <v>80</v>
      </c>
      <c r="H15" s="6" t="s">
        <v>81</v>
      </c>
      <c r="I15" s="5" t="s">
        <v>236</v>
      </c>
      <c r="J15" s="8" t="s">
        <v>72</v>
      </c>
      <c r="K15" s="8" t="s">
        <v>25</v>
      </c>
      <c r="L15" s="9">
        <v>142</v>
      </c>
      <c r="M15" s="9">
        <v>0</v>
      </c>
      <c r="N15" s="10">
        <f t="shared" si="0"/>
        <v>142</v>
      </c>
      <c r="O15" s="11">
        <v>0</v>
      </c>
      <c r="P15" s="10">
        <f t="shared" si="1"/>
        <v>142</v>
      </c>
    </row>
    <row r="16" spans="1:16" ht="46.5" customHeight="1">
      <c r="A16" s="6" t="s">
        <v>82</v>
      </c>
      <c r="B16" s="7" t="s">
        <v>22</v>
      </c>
      <c r="C16" s="33" t="s">
        <v>39</v>
      </c>
      <c r="D16" s="33" t="s">
        <v>56</v>
      </c>
      <c r="E16" s="45" t="s">
        <v>83</v>
      </c>
      <c r="F16" s="35" t="s">
        <v>23</v>
      </c>
      <c r="G16" s="6" t="s">
        <v>80</v>
      </c>
      <c r="H16" s="6" t="s">
        <v>84</v>
      </c>
      <c r="I16" s="5" t="s">
        <v>85</v>
      </c>
      <c r="J16" s="8" t="s">
        <v>72</v>
      </c>
      <c r="K16" s="8" t="s">
        <v>25</v>
      </c>
      <c r="L16" s="9">
        <v>181.29</v>
      </c>
      <c r="M16" s="9">
        <v>0</v>
      </c>
      <c r="N16" s="10">
        <f t="shared" si="0"/>
        <v>181.29</v>
      </c>
      <c r="O16" s="11">
        <v>0</v>
      </c>
      <c r="P16" s="10">
        <f t="shared" si="1"/>
        <v>181.29</v>
      </c>
    </row>
    <row r="17" spans="1:16" ht="46.5" customHeight="1">
      <c r="A17" s="6" t="s">
        <v>86</v>
      </c>
      <c r="B17" s="7" t="s">
        <v>22</v>
      </c>
      <c r="C17" s="33" t="s">
        <v>64</v>
      </c>
      <c r="D17" s="37" t="s">
        <v>56</v>
      </c>
      <c r="E17" s="39" t="s">
        <v>87</v>
      </c>
      <c r="F17" s="35" t="s">
        <v>23</v>
      </c>
      <c r="G17" s="6" t="s">
        <v>80</v>
      </c>
      <c r="H17" s="6" t="s">
        <v>84</v>
      </c>
      <c r="I17" s="5" t="s">
        <v>85</v>
      </c>
      <c r="J17" s="8" t="s">
        <v>72</v>
      </c>
      <c r="K17" s="8" t="s">
        <v>25</v>
      </c>
      <c r="L17" s="9">
        <v>142</v>
      </c>
      <c r="M17" s="9">
        <v>0</v>
      </c>
      <c r="N17" s="10">
        <f t="shared" si="0"/>
        <v>142</v>
      </c>
      <c r="O17" s="11">
        <v>0</v>
      </c>
      <c r="P17" s="10">
        <f t="shared" si="1"/>
        <v>142</v>
      </c>
    </row>
    <row r="18" spans="1:16" ht="42.75" customHeight="1">
      <c r="A18" s="6" t="s">
        <v>55</v>
      </c>
      <c r="B18" s="7" t="s">
        <v>22</v>
      </c>
      <c r="C18" s="33" t="s">
        <v>24</v>
      </c>
      <c r="D18" s="33" t="s">
        <v>56</v>
      </c>
      <c r="E18" s="45" t="s">
        <v>88</v>
      </c>
      <c r="F18" s="35" t="s">
        <v>23</v>
      </c>
      <c r="G18" s="6" t="s">
        <v>80</v>
      </c>
      <c r="H18" s="6" t="s">
        <v>84</v>
      </c>
      <c r="I18" s="5" t="s">
        <v>85</v>
      </c>
      <c r="J18" s="8" t="s">
        <v>72</v>
      </c>
      <c r="K18" s="8" t="s">
        <v>25</v>
      </c>
      <c r="L18" s="9">
        <v>142</v>
      </c>
      <c r="M18" s="9">
        <v>0</v>
      </c>
      <c r="N18" s="10">
        <f t="shared" si="0"/>
        <v>142</v>
      </c>
      <c r="O18" s="11">
        <v>0</v>
      </c>
      <c r="P18" s="10">
        <f t="shared" si="1"/>
        <v>142</v>
      </c>
    </row>
    <row r="19" spans="1:16" ht="51">
      <c r="A19" s="6" t="s">
        <v>67</v>
      </c>
      <c r="B19" s="7" t="s">
        <v>22</v>
      </c>
      <c r="C19" s="33" t="s">
        <v>64</v>
      </c>
      <c r="D19" s="37" t="s">
        <v>56</v>
      </c>
      <c r="E19" s="39" t="s">
        <v>89</v>
      </c>
      <c r="F19" s="35" t="s">
        <v>23</v>
      </c>
      <c r="G19" s="6" t="s">
        <v>80</v>
      </c>
      <c r="H19" s="6" t="s">
        <v>84</v>
      </c>
      <c r="I19" s="5" t="s">
        <v>90</v>
      </c>
      <c r="J19" s="8" t="s">
        <v>72</v>
      </c>
      <c r="K19" s="8" t="s">
        <v>25</v>
      </c>
      <c r="L19" s="9">
        <v>142</v>
      </c>
      <c r="M19" s="9">
        <v>0</v>
      </c>
      <c r="N19" s="10">
        <f t="shared" si="0"/>
        <v>142</v>
      </c>
      <c r="O19" s="11">
        <v>0</v>
      </c>
      <c r="P19" s="10">
        <f t="shared" si="1"/>
        <v>142</v>
      </c>
    </row>
    <row r="20" spans="1:16" ht="51">
      <c r="A20" s="6" t="s">
        <v>91</v>
      </c>
      <c r="B20" s="7" t="s">
        <v>22</v>
      </c>
      <c r="C20" s="33" t="s">
        <v>64</v>
      </c>
      <c r="D20" s="33" t="s">
        <v>56</v>
      </c>
      <c r="E20" s="45" t="s">
        <v>92</v>
      </c>
      <c r="F20" s="35" t="s">
        <v>23</v>
      </c>
      <c r="G20" s="6" t="s">
        <v>93</v>
      </c>
      <c r="H20" s="6" t="s">
        <v>94</v>
      </c>
      <c r="I20" s="5" t="s">
        <v>95</v>
      </c>
      <c r="J20" s="8" t="s">
        <v>96</v>
      </c>
      <c r="K20" s="8" t="s">
        <v>25</v>
      </c>
      <c r="L20" s="9">
        <v>1118.11</v>
      </c>
      <c r="M20" s="9">
        <v>0</v>
      </c>
      <c r="N20" s="10">
        <f t="shared" si="0"/>
        <v>1118.11</v>
      </c>
      <c r="O20" s="11">
        <v>0</v>
      </c>
      <c r="P20" s="10">
        <f t="shared" si="1"/>
        <v>1118.11</v>
      </c>
    </row>
    <row r="21" spans="1:16" ht="51">
      <c r="A21" s="6" t="s">
        <v>97</v>
      </c>
      <c r="B21" s="7" t="s">
        <v>22</v>
      </c>
      <c r="C21" s="33" t="s">
        <v>64</v>
      </c>
      <c r="D21" s="37" t="s">
        <v>56</v>
      </c>
      <c r="E21" s="39" t="s">
        <v>98</v>
      </c>
      <c r="F21" s="35" t="s">
        <v>23</v>
      </c>
      <c r="G21" s="6" t="s">
        <v>93</v>
      </c>
      <c r="H21" s="6" t="s">
        <v>94</v>
      </c>
      <c r="I21" s="5" t="s">
        <v>95</v>
      </c>
      <c r="J21" s="8" t="s">
        <v>96</v>
      </c>
      <c r="K21" s="8" t="s">
        <v>25</v>
      </c>
      <c r="L21" s="9">
        <v>1118.11</v>
      </c>
      <c r="M21" s="9">
        <v>0</v>
      </c>
      <c r="N21" s="10">
        <f t="shared" si="0"/>
        <v>1118.11</v>
      </c>
      <c r="O21" s="11">
        <v>0</v>
      </c>
      <c r="P21" s="10">
        <f t="shared" si="1"/>
        <v>1118.11</v>
      </c>
    </row>
    <row r="22" spans="1:16" ht="32.25" customHeight="1">
      <c r="A22" s="6" t="s">
        <v>99</v>
      </c>
      <c r="B22" s="7" t="s">
        <v>22</v>
      </c>
      <c r="C22" s="33" t="s">
        <v>24</v>
      </c>
      <c r="D22" s="33" t="s">
        <v>56</v>
      </c>
      <c r="E22" s="45" t="s">
        <v>100</v>
      </c>
      <c r="F22" s="35" t="s">
        <v>23</v>
      </c>
      <c r="G22" s="6" t="s">
        <v>101</v>
      </c>
      <c r="H22" s="6" t="s">
        <v>102</v>
      </c>
      <c r="I22" s="5" t="s">
        <v>186</v>
      </c>
      <c r="J22" s="8" t="s">
        <v>103</v>
      </c>
      <c r="K22" s="8" t="s">
        <v>25</v>
      </c>
      <c r="L22" s="9">
        <v>792.74</v>
      </c>
      <c r="M22" s="9">
        <v>0</v>
      </c>
      <c r="N22" s="10">
        <f t="shared" si="0"/>
        <v>792.74</v>
      </c>
      <c r="O22" s="11">
        <v>0</v>
      </c>
      <c r="P22" s="10">
        <f t="shared" si="1"/>
        <v>792.74</v>
      </c>
    </row>
    <row r="23" spans="1:16" ht="33.75" customHeight="1">
      <c r="A23" s="6" t="s">
        <v>104</v>
      </c>
      <c r="B23" s="7" t="s">
        <v>22</v>
      </c>
      <c r="C23" s="33" t="s">
        <v>24</v>
      </c>
      <c r="D23" s="37" t="s">
        <v>50</v>
      </c>
      <c r="E23" s="39" t="s">
        <v>105</v>
      </c>
      <c r="F23" s="35" t="s">
        <v>23</v>
      </c>
      <c r="G23" s="6" t="s">
        <v>303</v>
      </c>
      <c r="H23" s="6" t="s">
        <v>106</v>
      </c>
      <c r="I23" s="5" t="s">
        <v>107</v>
      </c>
      <c r="J23" s="8" t="s">
        <v>72</v>
      </c>
      <c r="K23" s="8" t="s">
        <v>25</v>
      </c>
      <c r="L23" s="9">
        <v>142</v>
      </c>
      <c r="M23" s="9">
        <v>0</v>
      </c>
      <c r="N23" s="10">
        <f t="shared" si="0"/>
        <v>142</v>
      </c>
      <c r="O23" s="11">
        <v>0</v>
      </c>
      <c r="P23" s="10">
        <f t="shared" si="1"/>
        <v>142</v>
      </c>
    </row>
    <row r="24" spans="1:16" ht="51">
      <c r="A24" s="6" t="s">
        <v>108</v>
      </c>
      <c r="B24" s="7" t="s">
        <v>22</v>
      </c>
      <c r="C24" s="33" t="s">
        <v>64</v>
      </c>
      <c r="D24" s="33" t="s">
        <v>56</v>
      </c>
      <c r="E24" s="45" t="s">
        <v>109</v>
      </c>
      <c r="F24" s="35" t="s">
        <v>23</v>
      </c>
      <c r="G24" s="6" t="s">
        <v>93</v>
      </c>
      <c r="H24" s="6" t="s">
        <v>94</v>
      </c>
      <c r="I24" s="5" t="s">
        <v>187</v>
      </c>
      <c r="J24" s="8" t="s">
        <v>96</v>
      </c>
      <c r="K24" s="8" t="s">
        <v>25</v>
      </c>
      <c r="L24" s="9">
        <v>1118.11</v>
      </c>
      <c r="M24" s="9">
        <v>0</v>
      </c>
      <c r="N24" s="10">
        <f t="shared" si="0"/>
        <v>1118.11</v>
      </c>
      <c r="O24" s="11">
        <v>0</v>
      </c>
      <c r="P24" s="10">
        <f t="shared" si="1"/>
        <v>1118.11</v>
      </c>
    </row>
    <row r="25" spans="1:16" ht="57.75" customHeight="1">
      <c r="A25" s="6" t="s">
        <v>63</v>
      </c>
      <c r="B25" s="7" t="s">
        <v>22</v>
      </c>
      <c r="C25" s="33" t="s">
        <v>64</v>
      </c>
      <c r="D25" s="37" t="s">
        <v>56</v>
      </c>
      <c r="E25" s="39" t="s">
        <v>110</v>
      </c>
      <c r="F25" s="35" t="s">
        <v>23</v>
      </c>
      <c r="G25" s="6" t="s">
        <v>80</v>
      </c>
      <c r="H25" s="6" t="s">
        <v>84</v>
      </c>
      <c r="I25" s="5" t="s">
        <v>188</v>
      </c>
      <c r="J25" s="8" t="s">
        <v>72</v>
      </c>
      <c r="K25" s="8" t="s">
        <v>25</v>
      </c>
      <c r="L25" s="9">
        <v>142</v>
      </c>
      <c r="M25" s="9">
        <v>0</v>
      </c>
      <c r="N25" s="10">
        <f t="shared" si="0"/>
        <v>142</v>
      </c>
      <c r="O25" s="11">
        <v>0</v>
      </c>
      <c r="P25" s="10">
        <f t="shared" si="1"/>
        <v>142</v>
      </c>
    </row>
    <row r="26" spans="1:16" ht="42" customHeight="1">
      <c r="A26" s="6" t="s">
        <v>111</v>
      </c>
      <c r="B26" s="7" t="s">
        <v>22</v>
      </c>
      <c r="C26" s="33" t="s">
        <v>64</v>
      </c>
      <c r="D26" s="33" t="s">
        <v>56</v>
      </c>
      <c r="E26" s="45" t="s">
        <v>112</v>
      </c>
      <c r="F26" s="35" t="s">
        <v>23</v>
      </c>
      <c r="G26" s="6" t="s">
        <v>101</v>
      </c>
      <c r="H26" s="6" t="s">
        <v>102</v>
      </c>
      <c r="I26" s="5" t="s">
        <v>189</v>
      </c>
      <c r="J26" s="8" t="s">
        <v>103</v>
      </c>
      <c r="K26" s="8" t="s">
        <v>25</v>
      </c>
      <c r="L26" s="9">
        <v>792.74</v>
      </c>
      <c r="M26" s="9">
        <v>0</v>
      </c>
      <c r="N26" s="10">
        <f t="shared" si="0"/>
        <v>792.74</v>
      </c>
      <c r="O26" s="11">
        <v>0</v>
      </c>
      <c r="P26" s="10">
        <f t="shared" si="1"/>
        <v>792.74</v>
      </c>
    </row>
    <row r="27" spans="1:16" ht="45" customHeight="1">
      <c r="A27" s="6" t="s">
        <v>76</v>
      </c>
      <c r="B27" s="7" t="s">
        <v>22</v>
      </c>
      <c r="C27" s="33" t="s">
        <v>64</v>
      </c>
      <c r="D27" s="37" t="s">
        <v>50</v>
      </c>
      <c r="E27" s="39" t="s">
        <v>113</v>
      </c>
      <c r="F27" s="35" t="s">
        <v>23</v>
      </c>
      <c r="G27" s="6" t="s">
        <v>302</v>
      </c>
      <c r="H27" s="6" t="s">
        <v>106</v>
      </c>
      <c r="I27" s="5" t="s">
        <v>114</v>
      </c>
      <c r="J27" s="8" t="s">
        <v>72</v>
      </c>
      <c r="K27" s="8" t="s">
        <v>25</v>
      </c>
      <c r="L27" s="9">
        <v>142</v>
      </c>
      <c r="M27" s="9">
        <v>0</v>
      </c>
      <c r="N27" s="10">
        <f t="shared" si="0"/>
        <v>142</v>
      </c>
      <c r="O27" s="11">
        <v>0</v>
      </c>
      <c r="P27" s="10">
        <f t="shared" si="1"/>
        <v>142</v>
      </c>
    </row>
    <row r="28" spans="1:16" ht="68.25" customHeight="1">
      <c r="A28" s="6" t="s">
        <v>115</v>
      </c>
      <c r="B28" s="7" t="s">
        <v>22</v>
      </c>
      <c r="C28" s="33" t="s">
        <v>24</v>
      </c>
      <c r="D28" s="33" t="s">
        <v>56</v>
      </c>
      <c r="E28" s="45" t="s">
        <v>116</v>
      </c>
      <c r="F28" s="35" t="s">
        <v>23</v>
      </c>
      <c r="G28" s="6" t="s">
        <v>80</v>
      </c>
      <c r="H28" s="6" t="s">
        <v>84</v>
      </c>
      <c r="I28" s="5" t="s">
        <v>117</v>
      </c>
      <c r="J28" s="8" t="s">
        <v>72</v>
      </c>
      <c r="K28" s="8" t="s">
        <v>25</v>
      </c>
      <c r="L28" s="9">
        <v>142</v>
      </c>
      <c r="M28" s="9">
        <v>0</v>
      </c>
      <c r="N28" s="10">
        <f t="shared" si="0"/>
        <v>142</v>
      </c>
      <c r="O28" s="11">
        <v>0</v>
      </c>
      <c r="P28" s="10">
        <f t="shared" si="1"/>
        <v>142</v>
      </c>
    </row>
    <row r="29" spans="1:16" ht="56.25" customHeight="1">
      <c r="A29" s="6" t="s">
        <v>82</v>
      </c>
      <c r="B29" s="7" t="s">
        <v>22</v>
      </c>
      <c r="C29" s="33" t="s">
        <v>39</v>
      </c>
      <c r="D29" s="33" t="s">
        <v>56</v>
      </c>
      <c r="E29" s="45" t="s">
        <v>118</v>
      </c>
      <c r="F29" s="35" t="s">
        <v>23</v>
      </c>
      <c r="G29" s="6" t="s">
        <v>80</v>
      </c>
      <c r="H29" s="6" t="s">
        <v>81</v>
      </c>
      <c r="I29" s="5" t="s">
        <v>119</v>
      </c>
      <c r="J29" s="8" t="s">
        <v>72</v>
      </c>
      <c r="K29" s="8" t="s">
        <v>25</v>
      </c>
      <c r="L29" s="9">
        <v>181.29</v>
      </c>
      <c r="M29" s="9">
        <v>0</v>
      </c>
      <c r="N29" s="10">
        <f t="shared" si="0"/>
        <v>181.29</v>
      </c>
      <c r="O29" s="11">
        <v>0</v>
      </c>
      <c r="P29" s="10">
        <f t="shared" si="1"/>
        <v>181.29</v>
      </c>
    </row>
    <row r="30" spans="1:16" ht="55.5" customHeight="1">
      <c r="A30" s="6" t="s">
        <v>120</v>
      </c>
      <c r="B30" s="7" t="s">
        <v>22</v>
      </c>
      <c r="C30" s="33" t="s">
        <v>24</v>
      </c>
      <c r="D30" s="33" t="s">
        <v>56</v>
      </c>
      <c r="E30" s="45" t="s">
        <v>121</v>
      </c>
      <c r="F30" s="35" t="s">
        <v>23</v>
      </c>
      <c r="G30" s="6" t="s">
        <v>80</v>
      </c>
      <c r="H30" s="6" t="s">
        <v>81</v>
      </c>
      <c r="I30" s="5" t="s">
        <v>119</v>
      </c>
      <c r="J30" s="8" t="s">
        <v>72</v>
      </c>
      <c r="K30" s="8" t="s">
        <v>25</v>
      </c>
      <c r="L30" s="9">
        <v>142</v>
      </c>
      <c r="M30" s="9">
        <v>0</v>
      </c>
      <c r="N30" s="10">
        <f t="shared" si="0"/>
        <v>142</v>
      </c>
      <c r="O30" s="11">
        <v>0</v>
      </c>
      <c r="P30" s="10">
        <f t="shared" si="1"/>
        <v>142</v>
      </c>
    </row>
    <row r="31" spans="1:16" ht="56.25" customHeight="1">
      <c r="A31" s="6" t="s">
        <v>86</v>
      </c>
      <c r="B31" s="7" t="s">
        <v>22</v>
      </c>
      <c r="C31" s="33" t="s">
        <v>64</v>
      </c>
      <c r="D31" s="37" t="s">
        <v>56</v>
      </c>
      <c r="E31" s="39" t="s">
        <v>122</v>
      </c>
      <c r="F31" s="35" t="s">
        <v>23</v>
      </c>
      <c r="G31" s="6" t="s">
        <v>80</v>
      </c>
      <c r="H31" s="6" t="s">
        <v>81</v>
      </c>
      <c r="I31" s="5" t="s">
        <v>119</v>
      </c>
      <c r="J31" s="8" t="s">
        <v>72</v>
      </c>
      <c r="K31" s="8" t="s">
        <v>25</v>
      </c>
      <c r="L31" s="9">
        <v>142</v>
      </c>
      <c r="M31" s="9">
        <v>0</v>
      </c>
      <c r="N31" s="10">
        <f t="shared" si="0"/>
        <v>142</v>
      </c>
      <c r="O31" s="11">
        <v>0</v>
      </c>
      <c r="P31" s="10">
        <f t="shared" si="1"/>
        <v>142</v>
      </c>
    </row>
    <row r="32" spans="1:16" ht="39.75" customHeight="1">
      <c r="A32" s="6" t="s">
        <v>123</v>
      </c>
      <c r="B32" s="7" t="s">
        <v>26</v>
      </c>
      <c r="C32" s="33" t="s">
        <v>124</v>
      </c>
      <c r="D32" s="33" t="s">
        <v>125</v>
      </c>
      <c r="E32" s="45" t="s">
        <v>126</v>
      </c>
      <c r="F32" s="35" t="s">
        <v>23</v>
      </c>
      <c r="G32" s="6" t="s">
        <v>127</v>
      </c>
      <c r="H32" s="6" t="s">
        <v>128</v>
      </c>
      <c r="I32" s="5" t="s">
        <v>129</v>
      </c>
      <c r="J32" s="8" t="s">
        <v>130</v>
      </c>
      <c r="K32" s="8" t="s">
        <v>131</v>
      </c>
      <c r="L32" s="9">
        <v>4096.68</v>
      </c>
      <c r="M32" s="9">
        <v>0</v>
      </c>
      <c r="N32" s="10">
        <f t="shared" si="0"/>
        <v>4096.68</v>
      </c>
      <c r="O32" s="11">
        <v>0</v>
      </c>
      <c r="P32" s="10">
        <f t="shared" si="1"/>
        <v>4096.68</v>
      </c>
    </row>
    <row r="33" spans="1:16" ht="56.25" customHeight="1">
      <c r="A33" s="6" t="s">
        <v>76</v>
      </c>
      <c r="B33" s="7" t="s">
        <v>22</v>
      </c>
      <c r="C33" s="33" t="s">
        <v>64</v>
      </c>
      <c r="D33" s="37" t="s">
        <v>56</v>
      </c>
      <c r="E33" s="39" t="s">
        <v>132</v>
      </c>
      <c r="F33" s="35" t="s">
        <v>23</v>
      </c>
      <c r="G33" s="6" t="s">
        <v>80</v>
      </c>
      <c r="H33" s="6" t="s">
        <v>81</v>
      </c>
      <c r="I33" s="5" t="s">
        <v>133</v>
      </c>
      <c r="J33" s="8" t="s">
        <v>72</v>
      </c>
      <c r="K33" s="8" t="s">
        <v>25</v>
      </c>
      <c r="L33" s="9">
        <v>142</v>
      </c>
      <c r="M33" s="9">
        <v>0</v>
      </c>
      <c r="N33" s="10">
        <f t="shared" si="0"/>
        <v>142</v>
      </c>
      <c r="O33" s="11">
        <v>0</v>
      </c>
      <c r="P33" s="10">
        <f t="shared" si="1"/>
        <v>142</v>
      </c>
    </row>
    <row r="34" spans="1:16" ht="32.25" customHeight="1">
      <c r="A34" s="6" t="s">
        <v>63</v>
      </c>
      <c r="B34" s="7" t="s">
        <v>22</v>
      </c>
      <c r="C34" s="33" t="s">
        <v>64</v>
      </c>
      <c r="D34" s="33" t="s">
        <v>56</v>
      </c>
      <c r="E34" s="45" t="s">
        <v>134</v>
      </c>
      <c r="F34" s="35" t="s">
        <v>23</v>
      </c>
      <c r="G34" s="6" t="s">
        <v>135</v>
      </c>
      <c r="H34" s="6" t="s">
        <v>136</v>
      </c>
      <c r="I34" s="5" t="s">
        <v>137</v>
      </c>
      <c r="J34" s="8" t="s">
        <v>72</v>
      </c>
      <c r="K34" s="8" t="s">
        <v>25</v>
      </c>
      <c r="L34" s="9">
        <v>142</v>
      </c>
      <c r="M34" s="9">
        <v>0</v>
      </c>
      <c r="N34" s="10">
        <f t="shared" si="0"/>
        <v>142</v>
      </c>
      <c r="O34" s="11">
        <v>0</v>
      </c>
      <c r="P34" s="10">
        <f t="shared" si="1"/>
        <v>142</v>
      </c>
    </row>
    <row r="35" spans="1:16" ht="42.75" customHeight="1">
      <c r="A35" s="6" t="s">
        <v>82</v>
      </c>
      <c r="B35" s="7" t="s">
        <v>22</v>
      </c>
      <c r="C35" s="33" t="s">
        <v>39</v>
      </c>
      <c r="D35" s="37" t="s">
        <v>56</v>
      </c>
      <c r="E35" s="39" t="s">
        <v>138</v>
      </c>
      <c r="F35" s="35" t="s">
        <v>23</v>
      </c>
      <c r="G35" s="6" t="s">
        <v>80</v>
      </c>
      <c r="H35" s="6" t="s">
        <v>139</v>
      </c>
      <c r="I35" s="5" t="s">
        <v>140</v>
      </c>
      <c r="J35" s="8" t="s">
        <v>141</v>
      </c>
      <c r="K35" s="8" t="s">
        <v>25</v>
      </c>
      <c r="L35" s="9">
        <v>362.58</v>
      </c>
      <c r="M35" s="9">
        <v>0</v>
      </c>
      <c r="N35" s="10">
        <f t="shared" si="0"/>
        <v>362.58</v>
      </c>
      <c r="O35" s="11">
        <v>0</v>
      </c>
      <c r="P35" s="10">
        <f t="shared" si="1"/>
        <v>362.58</v>
      </c>
    </row>
    <row r="36" spans="1:16" ht="42.75" customHeight="1">
      <c r="A36" s="6" t="s">
        <v>120</v>
      </c>
      <c r="B36" s="7" t="s">
        <v>22</v>
      </c>
      <c r="C36" s="33" t="s">
        <v>24</v>
      </c>
      <c r="D36" s="33" t="s">
        <v>56</v>
      </c>
      <c r="E36" s="45" t="s">
        <v>142</v>
      </c>
      <c r="F36" s="35" t="s">
        <v>23</v>
      </c>
      <c r="G36" s="6" t="s">
        <v>80</v>
      </c>
      <c r="H36" s="6" t="s">
        <v>143</v>
      </c>
      <c r="I36" s="5" t="s">
        <v>144</v>
      </c>
      <c r="J36" s="8" t="s">
        <v>145</v>
      </c>
      <c r="K36" s="8" t="s">
        <v>25</v>
      </c>
      <c r="L36" s="9">
        <v>1443.48</v>
      </c>
      <c r="M36" s="9">
        <v>0</v>
      </c>
      <c r="N36" s="10">
        <f t="shared" si="0"/>
        <v>1443.48</v>
      </c>
      <c r="O36" s="11">
        <v>0</v>
      </c>
      <c r="P36" s="10">
        <f t="shared" si="1"/>
        <v>1443.48</v>
      </c>
    </row>
    <row r="37" spans="1:16" ht="41.25" customHeight="1">
      <c r="A37" s="6" t="s">
        <v>146</v>
      </c>
      <c r="B37" s="7" t="s">
        <v>22</v>
      </c>
      <c r="C37" s="33" t="s">
        <v>64</v>
      </c>
      <c r="D37" s="37" t="s">
        <v>56</v>
      </c>
      <c r="E37" s="39" t="s">
        <v>147</v>
      </c>
      <c r="F37" s="35" t="s">
        <v>23</v>
      </c>
      <c r="G37" s="6" t="s">
        <v>80</v>
      </c>
      <c r="H37" s="6" t="s">
        <v>143</v>
      </c>
      <c r="I37" s="5" t="s">
        <v>148</v>
      </c>
      <c r="J37" s="8" t="s">
        <v>145</v>
      </c>
      <c r="K37" s="8" t="s">
        <v>25</v>
      </c>
      <c r="L37" s="9">
        <v>1443.48</v>
      </c>
      <c r="M37" s="9">
        <v>0</v>
      </c>
      <c r="N37" s="10">
        <f t="shared" si="0"/>
        <v>1443.48</v>
      </c>
      <c r="O37" s="11">
        <v>0</v>
      </c>
      <c r="P37" s="10">
        <f t="shared" si="1"/>
        <v>1443.48</v>
      </c>
    </row>
    <row r="38" spans="1:16" ht="43.5" customHeight="1">
      <c r="A38" s="6" t="s">
        <v>73</v>
      </c>
      <c r="B38" s="7" t="s">
        <v>22</v>
      </c>
      <c r="C38" s="33" t="s">
        <v>64</v>
      </c>
      <c r="D38" s="33" t="s">
        <v>56</v>
      </c>
      <c r="E38" s="46" t="s">
        <v>304</v>
      </c>
      <c r="F38" s="35" t="s">
        <v>23</v>
      </c>
      <c r="G38" s="6" t="s">
        <v>80</v>
      </c>
      <c r="H38" s="6" t="s">
        <v>149</v>
      </c>
      <c r="I38" s="5" t="s">
        <v>150</v>
      </c>
      <c r="J38" s="8" t="s">
        <v>151</v>
      </c>
      <c r="K38" s="8" t="s">
        <v>25</v>
      </c>
      <c r="L38" s="9">
        <v>792.74</v>
      </c>
      <c r="M38" s="9">
        <v>0</v>
      </c>
      <c r="N38" s="10">
        <f t="shared" si="0"/>
        <v>792.74</v>
      </c>
      <c r="O38" s="11">
        <v>0</v>
      </c>
      <c r="P38" s="10">
        <f t="shared" si="1"/>
        <v>792.74</v>
      </c>
    </row>
    <row r="39" spans="1:16" ht="42.75" customHeight="1">
      <c r="A39" s="6" t="s">
        <v>55</v>
      </c>
      <c r="B39" s="7" t="s">
        <v>22</v>
      </c>
      <c r="C39" s="33" t="s">
        <v>24</v>
      </c>
      <c r="D39" s="37" t="s">
        <v>56</v>
      </c>
      <c r="E39" s="39" t="s">
        <v>152</v>
      </c>
      <c r="F39" s="35" t="s">
        <v>23</v>
      </c>
      <c r="G39" s="6" t="s">
        <v>80</v>
      </c>
      <c r="H39" s="6" t="s">
        <v>143</v>
      </c>
      <c r="I39" s="5" t="s">
        <v>150</v>
      </c>
      <c r="J39" s="8" t="s">
        <v>145</v>
      </c>
      <c r="K39" s="8" t="s">
        <v>25</v>
      </c>
      <c r="L39" s="9">
        <v>1443.48</v>
      </c>
      <c r="M39" s="9">
        <v>0</v>
      </c>
      <c r="N39" s="10">
        <f t="shared" si="0"/>
        <v>1443.48</v>
      </c>
      <c r="O39" s="11">
        <v>0</v>
      </c>
      <c r="P39" s="10">
        <f t="shared" si="1"/>
        <v>1443.48</v>
      </c>
    </row>
    <row r="40" spans="1:16" ht="45" customHeight="1">
      <c r="A40" s="6" t="s">
        <v>111</v>
      </c>
      <c r="B40" s="7" t="s">
        <v>22</v>
      </c>
      <c r="C40" s="33" t="s">
        <v>64</v>
      </c>
      <c r="D40" s="33" t="s">
        <v>56</v>
      </c>
      <c r="E40" s="45" t="s">
        <v>153</v>
      </c>
      <c r="F40" s="35" t="s">
        <v>23</v>
      </c>
      <c r="G40" s="6" t="s">
        <v>80</v>
      </c>
      <c r="H40" s="6" t="s">
        <v>154</v>
      </c>
      <c r="I40" s="5" t="s">
        <v>150</v>
      </c>
      <c r="J40" s="8" t="s">
        <v>72</v>
      </c>
      <c r="K40" s="8" t="s">
        <v>25</v>
      </c>
      <c r="L40" s="9">
        <v>142</v>
      </c>
      <c r="M40" s="9">
        <v>0</v>
      </c>
      <c r="N40" s="10">
        <f t="shared" si="0"/>
        <v>142</v>
      </c>
      <c r="O40" s="11">
        <v>0</v>
      </c>
      <c r="P40" s="10">
        <f t="shared" si="1"/>
        <v>142</v>
      </c>
    </row>
    <row r="41" spans="1:16" ht="42.75" customHeight="1">
      <c r="A41" s="6" t="s">
        <v>63</v>
      </c>
      <c r="B41" s="7" t="s">
        <v>22</v>
      </c>
      <c r="C41" s="33" t="s">
        <v>64</v>
      </c>
      <c r="D41" s="37" t="s">
        <v>56</v>
      </c>
      <c r="E41" s="39" t="s">
        <v>155</v>
      </c>
      <c r="F41" s="35" t="s">
        <v>23</v>
      </c>
      <c r="G41" s="6" t="s">
        <v>135</v>
      </c>
      <c r="H41" s="6" t="s">
        <v>156</v>
      </c>
      <c r="I41" s="5" t="s">
        <v>157</v>
      </c>
      <c r="J41" s="8" t="s">
        <v>72</v>
      </c>
      <c r="K41" s="8" t="s">
        <v>25</v>
      </c>
      <c r="L41" s="9">
        <v>142</v>
      </c>
      <c r="M41" s="9">
        <v>0</v>
      </c>
      <c r="N41" s="10">
        <f t="shared" si="0"/>
        <v>142</v>
      </c>
      <c r="O41" s="11">
        <v>0</v>
      </c>
      <c r="P41" s="10">
        <f t="shared" si="1"/>
        <v>142</v>
      </c>
    </row>
    <row r="42" spans="1:16" ht="54.75" customHeight="1">
      <c r="A42" s="6" t="s">
        <v>63</v>
      </c>
      <c r="B42" s="7" t="s">
        <v>22</v>
      </c>
      <c r="C42" s="33" t="s">
        <v>64</v>
      </c>
      <c r="D42" s="33" t="s">
        <v>56</v>
      </c>
      <c r="E42" s="45" t="s">
        <v>158</v>
      </c>
      <c r="F42" s="35" t="s">
        <v>23</v>
      </c>
      <c r="G42" s="6" t="s">
        <v>80</v>
      </c>
      <c r="H42" s="6" t="s">
        <v>159</v>
      </c>
      <c r="I42" s="5" t="s">
        <v>160</v>
      </c>
      <c r="J42" s="8" t="s">
        <v>72</v>
      </c>
      <c r="K42" s="8" t="s">
        <v>25</v>
      </c>
      <c r="L42" s="9">
        <v>142</v>
      </c>
      <c r="M42" s="9">
        <v>0</v>
      </c>
      <c r="N42" s="10">
        <f t="shared" si="0"/>
        <v>142</v>
      </c>
      <c r="O42" s="11">
        <v>0</v>
      </c>
      <c r="P42" s="10">
        <f t="shared" si="1"/>
        <v>142</v>
      </c>
    </row>
    <row r="43" spans="1:16" ht="69" customHeight="1">
      <c r="A43" s="6" t="s">
        <v>76</v>
      </c>
      <c r="B43" s="7" t="s">
        <v>22</v>
      </c>
      <c r="C43" s="33" t="s">
        <v>64</v>
      </c>
      <c r="D43" s="37" t="s">
        <v>56</v>
      </c>
      <c r="E43" s="39" t="s">
        <v>161</v>
      </c>
      <c r="F43" s="35" t="s">
        <v>23</v>
      </c>
      <c r="G43" s="6" t="s">
        <v>80</v>
      </c>
      <c r="H43" s="6" t="s">
        <v>162</v>
      </c>
      <c r="I43" s="5" t="s">
        <v>163</v>
      </c>
      <c r="J43" s="8" t="s">
        <v>72</v>
      </c>
      <c r="K43" s="8" t="s">
        <v>25</v>
      </c>
      <c r="L43" s="9">
        <v>142</v>
      </c>
      <c r="M43" s="9">
        <v>0</v>
      </c>
      <c r="N43" s="10">
        <f t="shared" si="0"/>
        <v>142</v>
      </c>
      <c r="O43" s="11">
        <v>0</v>
      </c>
      <c r="P43" s="10">
        <f t="shared" si="1"/>
        <v>142</v>
      </c>
    </row>
    <row r="44" spans="1:16" ht="81.75" customHeight="1">
      <c r="A44" s="6" t="s">
        <v>99</v>
      </c>
      <c r="B44" s="7" t="s">
        <v>22</v>
      </c>
      <c r="C44" s="33" t="s">
        <v>24</v>
      </c>
      <c r="D44" s="33" t="s">
        <v>56</v>
      </c>
      <c r="E44" s="45" t="s">
        <v>164</v>
      </c>
      <c r="F44" s="35" t="s">
        <v>23</v>
      </c>
      <c r="G44" s="6" t="s">
        <v>165</v>
      </c>
      <c r="H44" s="6" t="s">
        <v>149</v>
      </c>
      <c r="I44" s="5" t="s">
        <v>190</v>
      </c>
      <c r="J44" s="8" t="s">
        <v>151</v>
      </c>
      <c r="K44" s="8" t="s">
        <v>25</v>
      </c>
      <c r="L44" s="9">
        <v>792.74</v>
      </c>
      <c r="M44" s="9">
        <v>0</v>
      </c>
      <c r="N44" s="10">
        <f t="shared" si="0"/>
        <v>792.74</v>
      </c>
      <c r="O44" s="11">
        <v>0</v>
      </c>
      <c r="P44" s="10">
        <f t="shared" si="1"/>
        <v>792.74</v>
      </c>
    </row>
    <row r="45" spans="1:16" ht="54.75" customHeight="1">
      <c r="A45" s="6" t="s">
        <v>91</v>
      </c>
      <c r="B45" s="7" t="s">
        <v>22</v>
      </c>
      <c r="C45" s="33" t="s">
        <v>64</v>
      </c>
      <c r="D45" s="37" t="s">
        <v>56</v>
      </c>
      <c r="E45" s="39" t="s">
        <v>166</v>
      </c>
      <c r="F45" s="35" t="s">
        <v>23</v>
      </c>
      <c r="G45" s="6" t="s">
        <v>80</v>
      </c>
      <c r="H45" s="6" t="s">
        <v>167</v>
      </c>
      <c r="I45" s="5" t="s">
        <v>168</v>
      </c>
      <c r="J45" s="8" t="s">
        <v>72</v>
      </c>
      <c r="K45" s="8" t="s">
        <v>25</v>
      </c>
      <c r="L45" s="9">
        <v>142</v>
      </c>
      <c r="M45" s="9">
        <v>0</v>
      </c>
      <c r="N45" s="10">
        <f t="shared" si="0"/>
        <v>142</v>
      </c>
      <c r="O45" s="11">
        <v>0</v>
      </c>
      <c r="P45" s="10">
        <f t="shared" si="1"/>
        <v>142</v>
      </c>
    </row>
    <row r="46" spans="1:16" ht="55.5" customHeight="1">
      <c r="A46" s="6" t="s">
        <v>97</v>
      </c>
      <c r="B46" s="7" t="s">
        <v>22</v>
      </c>
      <c r="C46" s="33" t="s">
        <v>64</v>
      </c>
      <c r="D46" s="33" t="s">
        <v>56</v>
      </c>
      <c r="E46" s="45" t="s">
        <v>169</v>
      </c>
      <c r="F46" s="35" t="s">
        <v>23</v>
      </c>
      <c r="G46" s="6" t="s">
        <v>80</v>
      </c>
      <c r="H46" s="6" t="s">
        <v>167</v>
      </c>
      <c r="I46" s="5" t="s">
        <v>168</v>
      </c>
      <c r="J46" s="8" t="s">
        <v>72</v>
      </c>
      <c r="K46" s="8" t="s">
        <v>25</v>
      </c>
      <c r="L46" s="9">
        <v>142</v>
      </c>
      <c r="M46" s="9">
        <v>0</v>
      </c>
      <c r="N46" s="10">
        <f t="shared" si="0"/>
        <v>142</v>
      </c>
      <c r="O46" s="11">
        <v>0</v>
      </c>
      <c r="P46" s="10">
        <f t="shared" si="1"/>
        <v>142</v>
      </c>
    </row>
    <row r="47" spans="1:16" ht="69.75" customHeight="1">
      <c r="A47" s="1" t="s">
        <v>108</v>
      </c>
      <c r="B47" s="2" t="s">
        <v>22</v>
      </c>
      <c r="C47" s="34" t="s">
        <v>64</v>
      </c>
      <c r="D47" s="38" t="s">
        <v>56</v>
      </c>
      <c r="E47" s="40" t="s">
        <v>199</v>
      </c>
      <c r="F47" s="36" t="s">
        <v>23</v>
      </c>
      <c r="G47" s="1" t="s">
        <v>80</v>
      </c>
      <c r="H47" s="4" t="s">
        <v>167</v>
      </c>
      <c r="I47" s="5" t="s">
        <v>200</v>
      </c>
      <c r="J47" s="3" t="s">
        <v>72</v>
      </c>
      <c r="K47" s="3" t="s">
        <v>25</v>
      </c>
      <c r="L47" s="9">
        <v>142</v>
      </c>
      <c r="M47" s="9">
        <v>0</v>
      </c>
      <c r="N47" s="10">
        <f t="shared" si="0"/>
        <v>142</v>
      </c>
      <c r="O47" s="11">
        <v>0</v>
      </c>
      <c r="P47" s="10">
        <f t="shared" si="1"/>
        <v>142</v>
      </c>
    </row>
    <row r="48" spans="1:16" ht="82.5" customHeight="1">
      <c r="A48" s="1" t="s">
        <v>111</v>
      </c>
      <c r="B48" s="2" t="s">
        <v>22</v>
      </c>
      <c r="C48" s="34" t="s">
        <v>64</v>
      </c>
      <c r="D48" s="47" t="s">
        <v>56</v>
      </c>
      <c r="E48" s="48" t="s">
        <v>201</v>
      </c>
      <c r="F48" s="36" t="s">
        <v>23</v>
      </c>
      <c r="G48" s="1" t="s">
        <v>202</v>
      </c>
      <c r="H48" s="4" t="s">
        <v>149</v>
      </c>
      <c r="I48" s="5" t="s">
        <v>203</v>
      </c>
      <c r="J48" s="3" t="s">
        <v>151</v>
      </c>
      <c r="K48" s="3" t="s">
        <v>25</v>
      </c>
      <c r="L48" s="9">
        <v>792.74</v>
      </c>
      <c r="M48" s="9">
        <v>0</v>
      </c>
      <c r="N48" s="10">
        <f t="shared" si="0"/>
        <v>792.74</v>
      </c>
      <c r="O48" s="11">
        <v>0</v>
      </c>
      <c r="P48" s="10">
        <f t="shared" si="1"/>
        <v>792.74</v>
      </c>
    </row>
    <row r="49" spans="1:16" ht="43.5" customHeight="1">
      <c r="A49" s="1" t="s">
        <v>91</v>
      </c>
      <c r="B49" s="2" t="s">
        <v>22</v>
      </c>
      <c r="C49" s="34" t="s">
        <v>64</v>
      </c>
      <c r="D49" s="38" t="s">
        <v>56</v>
      </c>
      <c r="E49" s="40" t="s">
        <v>204</v>
      </c>
      <c r="F49" s="36" t="s">
        <v>23</v>
      </c>
      <c r="G49" s="1" t="s">
        <v>80</v>
      </c>
      <c r="H49" s="4" t="s">
        <v>162</v>
      </c>
      <c r="I49" s="5" t="s">
        <v>205</v>
      </c>
      <c r="J49" s="3" t="s">
        <v>72</v>
      </c>
      <c r="K49" s="3" t="s">
        <v>25</v>
      </c>
      <c r="L49" s="9">
        <v>142</v>
      </c>
      <c r="M49" s="9">
        <v>0</v>
      </c>
      <c r="N49" s="10">
        <f t="shared" si="0"/>
        <v>142</v>
      </c>
      <c r="O49" s="11">
        <v>0</v>
      </c>
      <c r="P49" s="10">
        <f t="shared" si="1"/>
        <v>142</v>
      </c>
    </row>
    <row r="50" spans="1:16" ht="38.25">
      <c r="A50" s="1" t="s">
        <v>206</v>
      </c>
      <c r="B50" s="2" t="s">
        <v>22</v>
      </c>
      <c r="C50" s="34" t="s">
        <v>24</v>
      </c>
      <c r="D50" s="47" t="s">
        <v>56</v>
      </c>
      <c r="E50" s="48" t="s">
        <v>207</v>
      </c>
      <c r="F50" s="36" t="s">
        <v>23</v>
      </c>
      <c r="G50" s="1" t="s">
        <v>80</v>
      </c>
      <c r="H50" s="4" t="s">
        <v>162</v>
      </c>
      <c r="I50" s="5" t="s">
        <v>205</v>
      </c>
      <c r="J50" s="3" t="s">
        <v>72</v>
      </c>
      <c r="K50" s="3" t="s">
        <v>25</v>
      </c>
      <c r="L50" s="9">
        <v>142</v>
      </c>
      <c r="M50" s="9">
        <v>0</v>
      </c>
      <c r="N50" s="10">
        <f t="shared" si="0"/>
        <v>142</v>
      </c>
      <c r="O50" s="11">
        <v>0</v>
      </c>
      <c r="P50" s="10">
        <f t="shared" si="1"/>
        <v>142</v>
      </c>
    </row>
    <row r="51" spans="1:16" ht="57.75" customHeight="1">
      <c r="A51" s="1" t="s">
        <v>78</v>
      </c>
      <c r="B51" s="2" t="s">
        <v>22</v>
      </c>
      <c r="C51" s="34" t="s">
        <v>64</v>
      </c>
      <c r="D51" s="47" t="s">
        <v>56</v>
      </c>
      <c r="E51" s="48" t="s">
        <v>208</v>
      </c>
      <c r="F51" s="36" t="s">
        <v>23</v>
      </c>
      <c r="G51" s="1" t="s">
        <v>209</v>
      </c>
      <c r="H51" s="4" t="s">
        <v>210</v>
      </c>
      <c r="I51" s="5" t="s">
        <v>211</v>
      </c>
      <c r="J51" s="3" t="s">
        <v>141</v>
      </c>
      <c r="K51" s="3" t="s">
        <v>25</v>
      </c>
      <c r="L51" s="9">
        <v>284</v>
      </c>
      <c r="M51" s="9">
        <v>0</v>
      </c>
      <c r="N51" s="10">
        <f t="shared" si="0"/>
        <v>284</v>
      </c>
      <c r="O51" s="11">
        <v>0</v>
      </c>
      <c r="P51" s="10">
        <f t="shared" si="1"/>
        <v>284</v>
      </c>
    </row>
    <row r="52" spans="1:16" ht="56.25" customHeight="1">
      <c r="A52" s="1" t="s">
        <v>212</v>
      </c>
      <c r="B52" s="2" t="s">
        <v>22</v>
      </c>
      <c r="C52" s="34" t="s">
        <v>39</v>
      </c>
      <c r="D52" s="38" t="s">
        <v>56</v>
      </c>
      <c r="E52" s="40" t="s">
        <v>213</v>
      </c>
      <c r="F52" s="36" t="s">
        <v>23</v>
      </c>
      <c r="G52" s="1" t="s">
        <v>209</v>
      </c>
      <c r="H52" s="4" t="s">
        <v>210</v>
      </c>
      <c r="I52" s="5" t="s">
        <v>214</v>
      </c>
      <c r="J52" s="3" t="s">
        <v>141</v>
      </c>
      <c r="K52" s="3" t="s">
        <v>25</v>
      </c>
      <c r="L52" s="9">
        <v>362.58</v>
      </c>
      <c r="M52" s="9">
        <v>0</v>
      </c>
      <c r="N52" s="10">
        <f t="shared" si="0"/>
        <v>362.58</v>
      </c>
      <c r="O52" s="11">
        <v>0</v>
      </c>
      <c r="P52" s="10">
        <f t="shared" si="1"/>
        <v>362.58</v>
      </c>
    </row>
    <row r="53" spans="1:16" ht="70.5" customHeight="1">
      <c r="A53" s="1" t="s">
        <v>108</v>
      </c>
      <c r="B53" s="2" t="s">
        <v>22</v>
      </c>
      <c r="C53" s="34" t="s">
        <v>64</v>
      </c>
      <c r="D53" s="47" t="s">
        <v>56</v>
      </c>
      <c r="E53" s="48" t="s">
        <v>215</v>
      </c>
      <c r="F53" s="36" t="s">
        <v>23</v>
      </c>
      <c r="G53" s="1" t="s">
        <v>80</v>
      </c>
      <c r="H53" s="4" t="s">
        <v>162</v>
      </c>
      <c r="I53" s="5" t="s">
        <v>216</v>
      </c>
      <c r="J53" s="3" t="s">
        <v>72</v>
      </c>
      <c r="K53" s="3" t="s">
        <v>25</v>
      </c>
      <c r="L53" s="9">
        <v>142</v>
      </c>
      <c r="M53" s="9">
        <v>0</v>
      </c>
      <c r="N53" s="10">
        <f t="shared" si="0"/>
        <v>142</v>
      </c>
      <c r="O53" s="11">
        <v>0</v>
      </c>
      <c r="P53" s="10">
        <f t="shared" si="1"/>
        <v>142</v>
      </c>
    </row>
    <row r="54" spans="1:16" ht="42" customHeight="1">
      <c r="A54" s="1" t="s">
        <v>97</v>
      </c>
      <c r="B54" s="2" t="s">
        <v>22</v>
      </c>
      <c r="C54" s="34" t="s">
        <v>64</v>
      </c>
      <c r="D54" s="47" t="s">
        <v>56</v>
      </c>
      <c r="E54" s="48" t="s">
        <v>217</v>
      </c>
      <c r="F54" s="36" t="s">
        <v>23</v>
      </c>
      <c r="G54" s="1" t="s">
        <v>80</v>
      </c>
      <c r="H54" s="4" t="s">
        <v>218</v>
      </c>
      <c r="I54" s="5" t="s">
        <v>219</v>
      </c>
      <c r="J54" s="3" t="s">
        <v>173</v>
      </c>
      <c r="K54" s="3" t="s">
        <v>25</v>
      </c>
      <c r="L54" s="9">
        <v>550.11</v>
      </c>
      <c r="M54" s="9">
        <v>0</v>
      </c>
      <c r="N54" s="10">
        <f t="shared" si="0"/>
        <v>550.11</v>
      </c>
      <c r="O54" s="11">
        <v>0</v>
      </c>
      <c r="P54" s="10">
        <f t="shared" si="1"/>
        <v>550.11</v>
      </c>
    </row>
    <row r="55" spans="1:16" ht="42.75" customHeight="1">
      <c r="A55" s="1" t="s">
        <v>206</v>
      </c>
      <c r="B55" s="2" t="s">
        <v>22</v>
      </c>
      <c r="C55" s="34" t="s">
        <v>24</v>
      </c>
      <c r="D55" s="47" t="s">
        <v>56</v>
      </c>
      <c r="E55" s="48" t="s">
        <v>220</v>
      </c>
      <c r="F55" s="36" t="s">
        <v>23</v>
      </c>
      <c r="G55" s="1" t="s">
        <v>80</v>
      </c>
      <c r="H55" s="4" t="s">
        <v>218</v>
      </c>
      <c r="I55" s="5" t="s">
        <v>219</v>
      </c>
      <c r="J55" s="3" t="s">
        <v>173</v>
      </c>
      <c r="K55" s="3" t="s">
        <v>25</v>
      </c>
      <c r="L55" s="9">
        <v>550.11</v>
      </c>
      <c r="M55" s="9">
        <v>0</v>
      </c>
      <c r="N55" s="10">
        <f t="shared" si="0"/>
        <v>550.11</v>
      </c>
      <c r="O55" s="11">
        <v>0</v>
      </c>
      <c r="P55" s="10">
        <f t="shared" si="1"/>
        <v>550.11</v>
      </c>
    </row>
    <row r="56" spans="1:16" ht="51">
      <c r="A56" s="1" t="s">
        <v>104</v>
      </c>
      <c r="B56" s="2" t="s">
        <v>22</v>
      </c>
      <c r="C56" s="34" t="s">
        <v>24</v>
      </c>
      <c r="D56" s="38" t="s">
        <v>56</v>
      </c>
      <c r="E56" s="40" t="s">
        <v>221</v>
      </c>
      <c r="F56" s="36" t="s">
        <v>23</v>
      </c>
      <c r="G56" s="1" t="s">
        <v>80</v>
      </c>
      <c r="H56" s="4" t="s">
        <v>162</v>
      </c>
      <c r="I56" s="5" t="s">
        <v>222</v>
      </c>
      <c r="J56" s="3" t="s">
        <v>72</v>
      </c>
      <c r="K56" s="3" t="s">
        <v>25</v>
      </c>
      <c r="L56" s="9">
        <v>142</v>
      </c>
      <c r="M56" s="9">
        <v>0</v>
      </c>
      <c r="N56" s="10">
        <f t="shared" si="0"/>
        <v>142</v>
      </c>
      <c r="O56" s="11">
        <v>0</v>
      </c>
      <c r="P56" s="10">
        <f t="shared" si="1"/>
        <v>142</v>
      </c>
    </row>
    <row r="57" spans="1:16" ht="40.5" customHeight="1">
      <c r="A57" s="1" t="s">
        <v>120</v>
      </c>
      <c r="B57" s="2" t="s">
        <v>22</v>
      </c>
      <c r="C57" s="34" t="s">
        <v>24</v>
      </c>
      <c r="D57" s="47" t="s">
        <v>56</v>
      </c>
      <c r="E57" s="48" t="s">
        <v>223</v>
      </c>
      <c r="F57" s="36" t="s">
        <v>23</v>
      </c>
      <c r="G57" s="1" t="s">
        <v>80</v>
      </c>
      <c r="H57" s="4" t="s">
        <v>224</v>
      </c>
      <c r="I57" s="5" t="s">
        <v>225</v>
      </c>
      <c r="J57" s="3" t="s">
        <v>145</v>
      </c>
      <c r="K57" s="3" t="s">
        <v>25</v>
      </c>
      <c r="L57" s="9">
        <v>1076.73</v>
      </c>
      <c r="M57" s="9">
        <v>0</v>
      </c>
      <c r="N57" s="10">
        <f t="shared" si="0"/>
        <v>1076.73</v>
      </c>
      <c r="O57" s="11">
        <v>0</v>
      </c>
      <c r="P57" s="10">
        <f t="shared" si="1"/>
        <v>1076.73</v>
      </c>
    </row>
    <row r="58" spans="1:16" ht="45.75" customHeight="1">
      <c r="A58" s="1" t="s">
        <v>55</v>
      </c>
      <c r="B58" s="2" t="s">
        <v>22</v>
      </c>
      <c r="C58" s="34" t="s">
        <v>24</v>
      </c>
      <c r="D58" s="38" t="s">
        <v>56</v>
      </c>
      <c r="E58" s="40" t="s">
        <v>226</v>
      </c>
      <c r="F58" s="36" t="s">
        <v>23</v>
      </c>
      <c r="G58" s="1" t="s">
        <v>80</v>
      </c>
      <c r="H58" s="4" t="s">
        <v>224</v>
      </c>
      <c r="I58" s="5" t="s">
        <v>225</v>
      </c>
      <c r="J58" s="3" t="s">
        <v>145</v>
      </c>
      <c r="K58" s="3" t="s">
        <v>25</v>
      </c>
      <c r="L58" s="9">
        <v>1076.73</v>
      </c>
      <c r="M58" s="9">
        <v>0</v>
      </c>
      <c r="N58" s="10">
        <f t="shared" si="0"/>
        <v>1076.73</v>
      </c>
      <c r="O58" s="11">
        <v>0</v>
      </c>
      <c r="P58" s="10">
        <f t="shared" si="1"/>
        <v>1076.73</v>
      </c>
    </row>
    <row r="59" spans="1:16" ht="42" customHeight="1">
      <c r="A59" s="1" t="s">
        <v>227</v>
      </c>
      <c r="B59" s="2" t="s">
        <v>22</v>
      </c>
      <c r="C59" s="34" t="s">
        <v>64</v>
      </c>
      <c r="D59" s="47" t="s">
        <v>56</v>
      </c>
      <c r="E59" s="48" t="s">
        <v>228</v>
      </c>
      <c r="F59" s="36" t="s">
        <v>23</v>
      </c>
      <c r="G59" s="1" t="s">
        <v>80</v>
      </c>
      <c r="H59" s="4" t="s">
        <v>229</v>
      </c>
      <c r="I59" s="5" t="s">
        <v>225</v>
      </c>
      <c r="J59" s="3" t="s">
        <v>151</v>
      </c>
      <c r="K59" s="3" t="s">
        <v>25</v>
      </c>
      <c r="L59" s="9">
        <v>792.74</v>
      </c>
      <c r="M59" s="9">
        <v>0</v>
      </c>
      <c r="N59" s="10">
        <f t="shared" si="0"/>
        <v>792.74</v>
      </c>
      <c r="O59" s="11">
        <v>0</v>
      </c>
      <c r="P59" s="10">
        <f t="shared" si="1"/>
        <v>792.74</v>
      </c>
    </row>
    <row r="60" spans="1:16" ht="42.75" customHeight="1">
      <c r="A60" s="1" t="s">
        <v>73</v>
      </c>
      <c r="B60" s="2" t="s">
        <v>22</v>
      </c>
      <c r="C60" s="34" t="s">
        <v>64</v>
      </c>
      <c r="D60" s="38" t="s">
        <v>56</v>
      </c>
      <c r="E60" s="40" t="s">
        <v>230</v>
      </c>
      <c r="F60" s="36" t="s">
        <v>23</v>
      </c>
      <c r="G60" s="1" t="s">
        <v>80</v>
      </c>
      <c r="H60" s="4" t="s">
        <v>231</v>
      </c>
      <c r="I60" s="5" t="s">
        <v>225</v>
      </c>
      <c r="J60" s="3" t="s">
        <v>232</v>
      </c>
      <c r="K60" s="3" t="s">
        <v>25</v>
      </c>
      <c r="L60" s="9">
        <v>792.74</v>
      </c>
      <c r="M60" s="9">
        <v>0</v>
      </c>
      <c r="N60" s="10">
        <f t="shared" si="0"/>
        <v>792.74</v>
      </c>
      <c r="O60" s="11">
        <v>0</v>
      </c>
      <c r="P60" s="10">
        <f t="shared" si="1"/>
        <v>792.74</v>
      </c>
    </row>
    <row r="61" spans="1:16" ht="42" customHeight="1">
      <c r="A61" s="1" t="s">
        <v>67</v>
      </c>
      <c r="B61" s="2" t="s">
        <v>22</v>
      </c>
      <c r="C61" s="34" t="s">
        <v>64</v>
      </c>
      <c r="D61" s="47" t="s">
        <v>56</v>
      </c>
      <c r="E61" s="48" t="s">
        <v>233</v>
      </c>
      <c r="F61" s="36" t="s">
        <v>23</v>
      </c>
      <c r="G61" s="1" t="s">
        <v>80</v>
      </c>
      <c r="H61" s="4" t="s">
        <v>229</v>
      </c>
      <c r="I61" s="5" t="s">
        <v>225</v>
      </c>
      <c r="J61" s="3" t="s">
        <v>151</v>
      </c>
      <c r="K61" s="3" t="s">
        <v>25</v>
      </c>
      <c r="L61" s="9">
        <v>792.74</v>
      </c>
      <c r="M61" s="9">
        <v>0</v>
      </c>
      <c r="N61" s="10">
        <f t="shared" si="0"/>
        <v>792.74</v>
      </c>
      <c r="O61" s="11">
        <v>0</v>
      </c>
      <c r="P61" s="10">
        <f t="shared" si="1"/>
        <v>792.74</v>
      </c>
    </row>
    <row r="62" spans="1:16" ht="51">
      <c r="A62" s="1" t="s">
        <v>104</v>
      </c>
      <c r="B62" s="2" t="s">
        <v>22</v>
      </c>
      <c r="C62" s="34" t="s">
        <v>24</v>
      </c>
      <c r="D62" s="38" t="s">
        <v>56</v>
      </c>
      <c r="E62" s="40" t="s">
        <v>237</v>
      </c>
      <c r="F62" s="36" t="s">
        <v>23</v>
      </c>
      <c r="G62" s="1" t="s">
        <v>80</v>
      </c>
      <c r="H62" s="4" t="s">
        <v>238</v>
      </c>
      <c r="I62" s="5" t="s">
        <v>239</v>
      </c>
      <c r="J62" s="3" t="s">
        <v>72</v>
      </c>
      <c r="K62" s="3" t="s">
        <v>25</v>
      </c>
      <c r="L62" s="9">
        <v>142</v>
      </c>
      <c r="M62" s="9">
        <v>0</v>
      </c>
      <c r="N62" s="10">
        <f t="shared" si="0"/>
        <v>142</v>
      </c>
      <c r="O62" s="11">
        <v>0</v>
      </c>
      <c r="P62" s="10">
        <f t="shared" si="1"/>
        <v>142</v>
      </c>
    </row>
    <row r="63" spans="1:16" ht="63.75">
      <c r="A63" s="1" t="s">
        <v>76</v>
      </c>
      <c r="B63" s="2" t="s">
        <v>22</v>
      </c>
      <c r="C63" s="34" t="s">
        <v>64</v>
      </c>
      <c r="D63" s="47" t="s">
        <v>56</v>
      </c>
      <c r="E63" s="48" t="s">
        <v>240</v>
      </c>
      <c r="F63" s="36" t="s">
        <v>23</v>
      </c>
      <c r="G63" s="1" t="s">
        <v>80</v>
      </c>
      <c r="H63" s="4" t="s">
        <v>218</v>
      </c>
      <c r="I63" s="5" t="s">
        <v>241</v>
      </c>
      <c r="J63" s="3" t="s">
        <v>173</v>
      </c>
      <c r="K63" s="3" t="s">
        <v>25</v>
      </c>
      <c r="L63" s="9">
        <v>550.11</v>
      </c>
      <c r="M63" s="9">
        <v>0</v>
      </c>
      <c r="N63" s="10">
        <f t="shared" si="0"/>
        <v>550.11</v>
      </c>
      <c r="O63" s="11">
        <v>0</v>
      </c>
      <c r="P63" s="10">
        <f t="shared" si="1"/>
        <v>550.11</v>
      </c>
    </row>
    <row r="64" spans="1:16" ht="57" customHeight="1">
      <c r="A64" s="1" t="s">
        <v>63</v>
      </c>
      <c r="B64" s="2" t="s">
        <v>22</v>
      </c>
      <c r="C64" s="34" t="s">
        <v>64</v>
      </c>
      <c r="D64" s="38" t="s">
        <v>56</v>
      </c>
      <c r="E64" s="40" t="s">
        <v>242</v>
      </c>
      <c r="F64" s="36" t="s">
        <v>23</v>
      </c>
      <c r="G64" s="1" t="s">
        <v>80</v>
      </c>
      <c r="H64" s="4" t="s">
        <v>238</v>
      </c>
      <c r="I64" s="5" t="s">
        <v>243</v>
      </c>
      <c r="J64" s="3" t="s">
        <v>72</v>
      </c>
      <c r="K64" s="3" t="s">
        <v>25</v>
      </c>
      <c r="L64" s="9">
        <v>142</v>
      </c>
      <c r="M64" s="9">
        <v>0</v>
      </c>
      <c r="N64" s="10">
        <f t="shared" si="0"/>
        <v>142</v>
      </c>
      <c r="O64" s="11">
        <v>0</v>
      </c>
      <c r="P64" s="10">
        <f t="shared" si="1"/>
        <v>142</v>
      </c>
    </row>
    <row r="65" spans="1:16" ht="42.75" customHeight="1">
      <c r="A65" s="1" t="s">
        <v>91</v>
      </c>
      <c r="B65" s="2" t="s">
        <v>22</v>
      </c>
      <c r="C65" s="34" t="s">
        <v>64</v>
      </c>
      <c r="D65" s="47" t="s">
        <v>56</v>
      </c>
      <c r="E65" s="48" t="s">
        <v>244</v>
      </c>
      <c r="F65" s="36" t="s">
        <v>23</v>
      </c>
      <c r="G65" s="1" t="s">
        <v>80</v>
      </c>
      <c r="H65" s="4" t="s">
        <v>238</v>
      </c>
      <c r="I65" s="5" t="s">
        <v>245</v>
      </c>
      <c r="J65" s="3" t="s">
        <v>72</v>
      </c>
      <c r="K65" s="3" t="s">
        <v>25</v>
      </c>
      <c r="L65" s="9">
        <v>142</v>
      </c>
      <c r="M65" s="9">
        <v>0</v>
      </c>
      <c r="N65" s="10">
        <f t="shared" si="0"/>
        <v>142</v>
      </c>
      <c r="O65" s="11">
        <v>0</v>
      </c>
      <c r="P65" s="10">
        <f t="shared" si="1"/>
        <v>142</v>
      </c>
    </row>
    <row r="66" spans="1:16" ht="45.75" customHeight="1">
      <c r="A66" s="1" t="s">
        <v>97</v>
      </c>
      <c r="B66" s="2" t="s">
        <v>22</v>
      </c>
      <c r="C66" s="34" t="s">
        <v>64</v>
      </c>
      <c r="D66" s="38" t="s">
        <v>56</v>
      </c>
      <c r="E66" s="40" t="s">
        <v>246</v>
      </c>
      <c r="F66" s="36" t="s">
        <v>23</v>
      </c>
      <c r="G66" s="1" t="s">
        <v>80</v>
      </c>
      <c r="H66" s="4" t="s">
        <v>238</v>
      </c>
      <c r="I66" s="5" t="s">
        <v>245</v>
      </c>
      <c r="J66" s="3" t="s">
        <v>72</v>
      </c>
      <c r="K66" s="3" t="s">
        <v>25</v>
      </c>
      <c r="L66" s="9">
        <v>142</v>
      </c>
      <c r="M66" s="9">
        <v>0</v>
      </c>
      <c r="N66" s="10">
        <f t="shared" si="0"/>
        <v>142</v>
      </c>
      <c r="O66" s="11">
        <v>0</v>
      </c>
      <c r="P66" s="10">
        <f t="shared" si="1"/>
        <v>142</v>
      </c>
    </row>
    <row r="67" spans="1:16" ht="43.5" customHeight="1">
      <c r="A67" s="1" t="s">
        <v>108</v>
      </c>
      <c r="B67" s="2" t="s">
        <v>22</v>
      </c>
      <c r="C67" s="34" t="s">
        <v>64</v>
      </c>
      <c r="D67" s="47" t="s">
        <v>56</v>
      </c>
      <c r="E67" s="48" t="s">
        <v>247</v>
      </c>
      <c r="F67" s="36" t="s">
        <v>23</v>
      </c>
      <c r="G67" s="1" t="s">
        <v>80</v>
      </c>
      <c r="H67" s="4" t="s">
        <v>238</v>
      </c>
      <c r="I67" s="5" t="s">
        <v>245</v>
      </c>
      <c r="J67" s="3" t="s">
        <v>72</v>
      </c>
      <c r="K67" s="3" t="s">
        <v>25</v>
      </c>
      <c r="L67" s="9">
        <v>142</v>
      </c>
      <c r="M67" s="9">
        <v>0</v>
      </c>
      <c r="N67" s="10">
        <f t="shared" si="0"/>
        <v>142</v>
      </c>
      <c r="O67" s="11">
        <v>0</v>
      </c>
      <c r="P67" s="10">
        <f t="shared" si="1"/>
        <v>142</v>
      </c>
    </row>
    <row r="68" spans="1:16" ht="57.75" customHeight="1">
      <c r="A68" s="1" t="s">
        <v>63</v>
      </c>
      <c r="B68" s="2" t="s">
        <v>22</v>
      </c>
      <c r="C68" s="34" t="s">
        <v>64</v>
      </c>
      <c r="D68" s="38" t="s">
        <v>56</v>
      </c>
      <c r="E68" s="40" t="s">
        <v>248</v>
      </c>
      <c r="F68" s="36" t="s">
        <v>23</v>
      </c>
      <c r="G68" s="1" t="s">
        <v>80</v>
      </c>
      <c r="H68" s="4" t="s">
        <v>249</v>
      </c>
      <c r="I68" s="5" t="s">
        <v>250</v>
      </c>
      <c r="J68" s="3" t="s">
        <v>72</v>
      </c>
      <c r="K68" s="3" t="s">
        <v>25</v>
      </c>
      <c r="L68" s="9">
        <v>142</v>
      </c>
      <c r="M68" s="9">
        <v>0</v>
      </c>
      <c r="N68" s="10">
        <f t="shared" si="0"/>
        <v>142</v>
      </c>
      <c r="O68" s="11">
        <v>0</v>
      </c>
      <c r="P68" s="10">
        <f t="shared" si="1"/>
        <v>142</v>
      </c>
    </row>
    <row r="69" spans="1:16" ht="45" customHeight="1">
      <c r="A69" s="1" t="s">
        <v>91</v>
      </c>
      <c r="B69" s="2" t="s">
        <v>22</v>
      </c>
      <c r="C69" s="34" t="s">
        <v>64</v>
      </c>
      <c r="D69" s="47" t="s">
        <v>56</v>
      </c>
      <c r="E69" s="48" t="s">
        <v>251</v>
      </c>
      <c r="F69" s="36" t="s">
        <v>23</v>
      </c>
      <c r="G69" s="1" t="s">
        <v>80</v>
      </c>
      <c r="H69" s="4" t="s">
        <v>252</v>
      </c>
      <c r="I69" s="5" t="s">
        <v>245</v>
      </c>
      <c r="J69" s="3" t="s">
        <v>72</v>
      </c>
      <c r="K69" s="3" t="s">
        <v>25</v>
      </c>
      <c r="L69" s="9">
        <v>142</v>
      </c>
      <c r="M69" s="9">
        <v>0</v>
      </c>
      <c r="N69" s="10">
        <f t="shared" si="0"/>
        <v>142</v>
      </c>
      <c r="O69" s="11">
        <v>0</v>
      </c>
      <c r="P69" s="10">
        <f t="shared" si="1"/>
        <v>142</v>
      </c>
    </row>
    <row r="70" spans="1:16" ht="44.25" customHeight="1">
      <c r="A70" s="1" t="s">
        <v>97</v>
      </c>
      <c r="B70" s="2" t="s">
        <v>22</v>
      </c>
      <c r="C70" s="34" t="s">
        <v>64</v>
      </c>
      <c r="D70" s="38" t="s">
        <v>56</v>
      </c>
      <c r="E70" s="40" t="s">
        <v>253</v>
      </c>
      <c r="F70" s="36" t="s">
        <v>23</v>
      </c>
      <c r="G70" s="1" t="s">
        <v>80</v>
      </c>
      <c r="H70" s="4" t="s">
        <v>252</v>
      </c>
      <c r="I70" s="5" t="s">
        <v>245</v>
      </c>
      <c r="J70" s="3" t="s">
        <v>72</v>
      </c>
      <c r="K70" s="3" t="s">
        <v>25</v>
      </c>
      <c r="L70" s="9">
        <v>142</v>
      </c>
      <c r="M70" s="9">
        <v>0</v>
      </c>
      <c r="N70" s="10">
        <f t="shared" si="0"/>
        <v>142</v>
      </c>
      <c r="O70" s="11">
        <v>0</v>
      </c>
      <c r="P70" s="10">
        <f t="shared" si="1"/>
        <v>142</v>
      </c>
    </row>
    <row r="71" spans="1:16" ht="44.25" customHeight="1">
      <c r="A71" s="1" t="s">
        <v>254</v>
      </c>
      <c r="B71" s="2" t="s">
        <v>26</v>
      </c>
      <c r="C71" s="34" t="s">
        <v>124</v>
      </c>
      <c r="D71" s="47" t="s">
        <v>56</v>
      </c>
      <c r="E71" s="48" t="s">
        <v>255</v>
      </c>
      <c r="F71" s="36" t="s">
        <v>23</v>
      </c>
      <c r="G71" s="1" t="s">
        <v>256</v>
      </c>
      <c r="H71" s="4" t="s">
        <v>257</v>
      </c>
      <c r="I71" s="5" t="s">
        <v>258</v>
      </c>
      <c r="J71" s="3" t="s">
        <v>295</v>
      </c>
      <c r="K71" s="3" t="s">
        <v>37</v>
      </c>
      <c r="L71" s="9">
        <v>1750</v>
      </c>
      <c r="M71" s="9">
        <v>0</v>
      </c>
      <c r="N71" s="10">
        <f t="shared" si="0"/>
        <v>1750</v>
      </c>
      <c r="O71" s="11">
        <v>1157.82</v>
      </c>
      <c r="P71" s="10">
        <f t="shared" si="1"/>
        <v>2907.8199999999997</v>
      </c>
    </row>
    <row r="72" spans="1:16" ht="36.75" customHeight="1">
      <c r="A72" s="1" t="s">
        <v>30</v>
      </c>
      <c r="B72" s="2" t="s">
        <v>26</v>
      </c>
      <c r="C72" s="34" t="s">
        <v>33</v>
      </c>
      <c r="D72" s="38" t="s">
        <v>34</v>
      </c>
      <c r="E72" s="40" t="s">
        <v>259</v>
      </c>
      <c r="F72" s="36" t="s">
        <v>23</v>
      </c>
      <c r="G72" s="1" t="s">
        <v>38</v>
      </c>
      <c r="H72" s="4" t="s">
        <v>260</v>
      </c>
      <c r="I72" s="5" t="s">
        <v>261</v>
      </c>
      <c r="J72" s="3" t="s">
        <v>72</v>
      </c>
      <c r="K72" s="3" t="s">
        <v>25</v>
      </c>
      <c r="L72" s="9">
        <v>312.27</v>
      </c>
      <c r="M72" s="9">
        <v>0</v>
      </c>
      <c r="N72" s="10">
        <f t="shared" si="0"/>
        <v>312.27</v>
      </c>
      <c r="O72" s="11">
        <v>0</v>
      </c>
      <c r="P72" s="10">
        <f t="shared" si="1"/>
        <v>312.27</v>
      </c>
    </row>
    <row r="73" spans="1:16" ht="43.5" customHeight="1">
      <c r="A73" s="1" t="s">
        <v>31</v>
      </c>
      <c r="B73" s="2" t="s">
        <v>22</v>
      </c>
      <c r="C73" s="34" t="s">
        <v>39</v>
      </c>
      <c r="D73" s="47" t="s">
        <v>56</v>
      </c>
      <c r="E73" s="48" t="s">
        <v>262</v>
      </c>
      <c r="F73" s="36" t="s">
        <v>23</v>
      </c>
      <c r="G73" s="1" t="s">
        <v>38</v>
      </c>
      <c r="H73" s="4" t="s">
        <v>260</v>
      </c>
      <c r="I73" s="5" t="s">
        <v>263</v>
      </c>
      <c r="J73" s="3" t="s">
        <v>72</v>
      </c>
      <c r="K73" s="3" t="s">
        <v>25</v>
      </c>
      <c r="L73" s="9">
        <v>181.29</v>
      </c>
      <c r="M73" s="9">
        <v>0</v>
      </c>
      <c r="N73" s="10">
        <f t="shared" si="0"/>
        <v>181.29</v>
      </c>
      <c r="O73" s="11">
        <v>0</v>
      </c>
      <c r="P73" s="10">
        <f t="shared" si="1"/>
        <v>181.29</v>
      </c>
    </row>
    <row r="74" spans="1:16" ht="32.25" customHeight="1">
      <c r="A74" s="1" t="s">
        <v>264</v>
      </c>
      <c r="B74" s="2" t="s">
        <v>22</v>
      </c>
      <c r="C74" s="34" t="s">
        <v>64</v>
      </c>
      <c r="D74" s="38" t="s">
        <v>34</v>
      </c>
      <c r="E74" s="40" t="s">
        <v>265</v>
      </c>
      <c r="F74" s="36" t="s">
        <v>23</v>
      </c>
      <c r="G74" s="1" t="s">
        <v>266</v>
      </c>
      <c r="H74" s="4" t="s">
        <v>267</v>
      </c>
      <c r="I74" s="5" t="s">
        <v>268</v>
      </c>
      <c r="J74" s="3" t="s">
        <v>296</v>
      </c>
      <c r="K74" s="3" t="s">
        <v>37</v>
      </c>
      <c r="L74" s="9">
        <v>1590.14</v>
      </c>
      <c r="M74" s="9">
        <v>0</v>
      </c>
      <c r="N74" s="10">
        <f t="shared" si="0"/>
        <v>1590.14</v>
      </c>
      <c r="O74" s="11">
        <v>1579.62</v>
      </c>
      <c r="P74" s="10">
        <f t="shared" si="1"/>
        <v>3169.76</v>
      </c>
    </row>
    <row r="75" spans="1:16" ht="30.75" customHeight="1">
      <c r="A75" s="1" t="s">
        <v>30</v>
      </c>
      <c r="B75" s="2" t="s">
        <v>26</v>
      </c>
      <c r="C75" s="34" t="s">
        <v>33</v>
      </c>
      <c r="D75" s="47" t="s">
        <v>34</v>
      </c>
      <c r="E75" s="48" t="s">
        <v>269</v>
      </c>
      <c r="F75" s="36" t="s">
        <v>23</v>
      </c>
      <c r="G75" s="1" t="s">
        <v>266</v>
      </c>
      <c r="H75" s="4" t="s">
        <v>267</v>
      </c>
      <c r="I75" s="5" t="s">
        <v>268</v>
      </c>
      <c r="J75" s="3" t="s">
        <v>296</v>
      </c>
      <c r="K75" s="3" t="s">
        <v>37</v>
      </c>
      <c r="L75" s="9">
        <v>1750</v>
      </c>
      <c r="M75" s="9">
        <v>0</v>
      </c>
      <c r="N75" s="10">
        <f t="shared" si="0"/>
        <v>1750</v>
      </c>
      <c r="O75" s="11">
        <v>1579.62</v>
      </c>
      <c r="P75" s="10">
        <f t="shared" si="1"/>
        <v>3329.62</v>
      </c>
    </row>
    <row r="76" spans="1:16" ht="58.5" customHeight="1">
      <c r="A76" s="1" t="s">
        <v>270</v>
      </c>
      <c r="B76" s="2" t="s">
        <v>22</v>
      </c>
      <c r="C76" s="34" t="s">
        <v>64</v>
      </c>
      <c r="D76" s="38" t="s">
        <v>56</v>
      </c>
      <c r="E76" s="40" t="s">
        <v>271</v>
      </c>
      <c r="F76" s="36" t="s">
        <v>38</v>
      </c>
      <c r="G76" s="1" t="s">
        <v>23</v>
      </c>
      <c r="H76" s="4" t="s">
        <v>272</v>
      </c>
      <c r="I76" s="5" t="s">
        <v>273</v>
      </c>
      <c r="J76" s="3" t="s">
        <v>297</v>
      </c>
      <c r="K76" s="3" t="s">
        <v>298</v>
      </c>
      <c r="L76" s="9">
        <v>2176.96</v>
      </c>
      <c r="M76" s="9">
        <v>0</v>
      </c>
      <c r="N76" s="10">
        <f t="shared" si="0"/>
        <v>2176.96</v>
      </c>
      <c r="O76" s="11">
        <v>0</v>
      </c>
      <c r="P76" s="10">
        <f t="shared" si="1"/>
        <v>2176.96</v>
      </c>
    </row>
    <row r="77" spans="1:16" ht="69.75" customHeight="1">
      <c r="A77" s="1" t="s">
        <v>76</v>
      </c>
      <c r="B77" s="2" t="s">
        <v>22</v>
      </c>
      <c r="C77" s="34" t="s">
        <v>64</v>
      </c>
      <c r="D77" s="47" t="s">
        <v>56</v>
      </c>
      <c r="E77" s="48" t="s">
        <v>274</v>
      </c>
      <c r="F77" s="36" t="s">
        <v>23</v>
      </c>
      <c r="G77" s="1" t="s">
        <v>80</v>
      </c>
      <c r="H77" s="4" t="s">
        <v>275</v>
      </c>
      <c r="I77" s="5" t="s">
        <v>276</v>
      </c>
      <c r="J77" s="3" t="s">
        <v>72</v>
      </c>
      <c r="K77" s="3" t="s">
        <v>25</v>
      </c>
      <c r="L77" s="9">
        <v>142</v>
      </c>
      <c r="M77" s="9">
        <v>0</v>
      </c>
      <c r="N77" s="10">
        <f t="shared" si="0"/>
        <v>142</v>
      </c>
      <c r="O77" s="11">
        <v>0</v>
      </c>
      <c r="P77" s="10">
        <f t="shared" si="1"/>
        <v>142</v>
      </c>
    </row>
    <row r="78" spans="1:16" ht="51">
      <c r="A78" s="1" t="s">
        <v>91</v>
      </c>
      <c r="B78" s="2" t="s">
        <v>22</v>
      </c>
      <c r="C78" s="34" t="s">
        <v>64</v>
      </c>
      <c r="D78" s="38" t="s">
        <v>56</v>
      </c>
      <c r="E78" s="40" t="s">
        <v>277</v>
      </c>
      <c r="F78" s="36" t="s">
        <v>23</v>
      </c>
      <c r="G78" s="1" t="s">
        <v>278</v>
      </c>
      <c r="H78" s="4" t="s">
        <v>279</v>
      </c>
      <c r="I78" s="5" t="s">
        <v>280</v>
      </c>
      <c r="J78" s="3" t="s">
        <v>173</v>
      </c>
      <c r="K78" s="3" t="s">
        <v>25</v>
      </c>
      <c r="L78" s="9">
        <v>467.37</v>
      </c>
      <c r="M78" s="9">
        <v>0</v>
      </c>
      <c r="N78" s="10">
        <f t="shared" si="0"/>
        <v>467.37</v>
      </c>
      <c r="O78" s="11">
        <v>0</v>
      </c>
      <c r="P78" s="10">
        <f t="shared" si="1"/>
        <v>467.37</v>
      </c>
    </row>
    <row r="79" spans="1:16" ht="51">
      <c r="A79" s="1" t="s">
        <v>97</v>
      </c>
      <c r="B79" s="2" t="s">
        <v>22</v>
      </c>
      <c r="C79" s="34" t="s">
        <v>64</v>
      </c>
      <c r="D79" s="47" t="s">
        <v>56</v>
      </c>
      <c r="E79" s="48" t="s">
        <v>281</v>
      </c>
      <c r="F79" s="36" t="s">
        <v>23</v>
      </c>
      <c r="G79" s="1" t="s">
        <v>278</v>
      </c>
      <c r="H79" s="4" t="s">
        <v>279</v>
      </c>
      <c r="I79" s="5" t="s">
        <v>280</v>
      </c>
      <c r="J79" s="3" t="s">
        <v>173</v>
      </c>
      <c r="K79" s="3" t="s">
        <v>25</v>
      </c>
      <c r="L79" s="9">
        <v>467.37</v>
      </c>
      <c r="M79" s="9">
        <v>0</v>
      </c>
      <c r="N79" s="10">
        <f t="shared" si="0"/>
        <v>467.37</v>
      </c>
      <c r="O79" s="11">
        <v>0</v>
      </c>
      <c r="P79" s="10">
        <f t="shared" si="1"/>
        <v>467.37</v>
      </c>
    </row>
    <row r="80" spans="1:16" ht="57.75" customHeight="1">
      <c r="A80" s="1" t="s">
        <v>111</v>
      </c>
      <c r="B80" s="2" t="s">
        <v>22</v>
      </c>
      <c r="C80" s="34" t="s">
        <v>64</v>
      </c>
      <c r="D80" s="47" t="s">
        <v>56</v>
      </c>
      <c r="E80" s="48" t="s">
        <v>282</v>
      </c>
      <c r="F80" s="36" t="s">
        <v>23</v>
      </c>
      <c r="G80" s="1" t="s">
        <v>80</v>
      </c>
      <c r="H80" s="4" t="s">
        <v>252</v>
      </c>
      <c r="I80" s="5" t="s">
        <v>168</v>
      </c>
      <c r="J80" s="3" t="s">
        <v>72</v>
      </c>
      <c r="K80" s="3" t="s">
        <v>25</v>
      </c>
      <c r="L80" s="9">
        <v>142</v>
      </c>
      <c r="M80" s="9">
        <v>0</v>
      </c>
      <c r="N80" s="10">
        <f t="shared" si="0"/>
        <v>142</v>
      </c>
      <c r="O80" s="11">
        <v>0</v>
      </c>
      <c r="P80" s="10">
        <f t="shared" si="1"/>
        <v>142</v>
      </c>
    </row>
    <row r="81" spans="1:16" ht="55.5" customHeight="1">
      <c r="A81" s="1" t="s">
        <v>283</v>
      </c>
      <c r="B81" s="2" t="s">
        <v>22</v>
      </c>
      <c r="C81" s="34" t="s">
        <v>64</v>
      </c>
      <c r="D81" s="47" t="s">
        <v>56</v>
      </c>
      <c r="E81" s="48" t="s">
        <v>284</v>
      </c>
      <c r="F81" s="36" t="s">
        <v>23</v>
      </c>
      <c r="G81" s="1" t="s">
        <v>278</v>
      </c>
      <c r="H81" s="4" t="s">
        <v>285</v>
      </c>
      <c r="I81" s="5" t="s">
        <v>286</v>
      </c>
      <c r="J81" s="3" t="s">
        <v>173</v>
      </c>
      <c r="K81" s="3" t="s">
        <v>25</v>
      </c>
      <c r="L81" s="9">
        <v>467.37</v>
      </c>
      <c r="M81" s="9">
        <v>0</v>
      </c>
      <c r="N81" s="10">
        <f t="shared" si="0"/>
        <v>467.37</v>
      </c>
      <c r="O81" s="11">
        <v>0</v>
      </c>
      <c r="P81" s="10">
        <f t="shared" si="1"/>
        <v>467.37</v>
      </c>
    </row>
    <row r="82" spans="1:16" ht="45.75" customHeight="1">
      <c r="A82" s="1" t="s">
        <v>86</v>
      </c>
      <c r="B82" s="2" t="s">
        <v>22</v>
      </c>
      <c r="C82" s="34" t="s">
        <v>64</v>
      </c>
      <c r="D82" s="38" t="s">
        <v>56</v>
      </c>
      <c r="E82" s="40" t="s">
        <v>287</v>
      </c>
      <c r="F82" s="36" t="s">
        <v>23</v>
      </c>
      <c r="G82" s="1" t="s">
        <v>80</v>
      </c>
      <c r="H82" s="4" t="s">
        <v>288</v>
      </c>
      <c r="I82" s="5" t="s">
        <v>289</v>
      </c>
      <c r="J82" s="3" t="s">
        <v>72</v>
      </c>
      <c r="K82" s="3" t="s">
        <v>25</v>
      </c>
      <c r="L82" s="9">
        <v>142</v>
      </c>
      <c r="M82" s="9">
        <v>0</v>
      </c>
      <c r="N82" s="10">
        <f t="shared" si="0"/>
        <v>142</v>
      </c>
      <c r="O82" s="11">
        <v>0</v>
      </c>
      <c r="P82" s="10">
        <f t="shared" si="1"/>
        <v>142</v>
      </c>
    </row>
    <row r="83" spans="1:16" ht="57" customHeight="1">
      <c r="A83" s="1" t="s">
        <v>108</v>
      </c>
      <c r="B83" s="2" t="s">
        <v>22</v>
      </c>
      <c r="C83" s="34" t="s">
        <v>64</v>
      </c>
      <c r="D83" s="47" t="s">
        <v>56</v>
      </c>
      <c r="E83" s="48" t="s">
        <v>290</v>
      </c>
      <c r="F83" s="36" t="s">
        <v>23</v>
      </c>
      <c r="G83" s="1" t="s">
        <v>80</v>
      </c>
      <c r="H83" s="4" t="s">
        <v>260</v>
      </c>
      <c r="I83" s="5" t="s">
        <v>291</v>
      </c>
      <c r="J83" s="3" t="s">
        <v>72</v>
      </c>
      <c r="K83" s="3" t="s">
        <v>25</v>
      </c>
      <c r="L83" s="9">
        <v>142</v>
      </c>
      <c r="M83" s="9">
        <v>0</v>
      </c>
      <c r="N83" s="10">
        <f t="shared" si="0"/>
        <v>142</v>
      </c>
      <c r="O83" s="11">
        <v>0</v>
      </c>
      <c r="P83" s="10">
        <f t="shared" si="1"/>
        <v>142</v>
      </c>
    </row>
    <row r="84" spans="1:16" ht="61.5" customHeight="1">
      <c r="A84" s="1" t="s">
        <v>78</v>
      </c>
      <c r="B84" s="2" t="s">
        <v>22</v>
      </c>
      <c r="C84" s="34" t="s">
        <v>64</v>
      </c>
      <c r="D84" s="43" t="s">
        <v>56</v>
      </c>
      <c r="E84" s="44" t="s">
        <v>292</v>
      </c>
      <c r="F84" s="36" t="s">
        <v>23</v>
      </c>
      <c r="G84" s="1" t="s">
        <v>209</v>
      </c>
      <c r="H84" s="4" t="s">
        <v>293</v>
      </c>
      <c r="I84" s="5" t="s">
        <v>294</v>
      </c>
      <c r="J84" s="3" t="s">
        <v>141</v>
      </c>
      <c r="K84" s="3" t="s">
        <v>25</v>
      </c>
      <c r="L84" s="9">
        <v>284</v>
      </c>
      <c r="M84" s="9">
        <v>0</v>
      </c>
      <c r="N84" s="10">
        <f t="shared" si="0"/>
        <v>284</v>
      </c>
      <c r="O84" s="11">
        <v>0</v>
      </c>
      <c r="P84" s="10">
        <f t="shared" si="1"/>
        <v>284</v>
      </c>
    </row>
    <row r="85" spans="10:16" ht="19.5" customHeight="1">
      <c r="J85" s="52" t="s">
        <v>184</v>
      </c>
      <c r="K85" s="53"/>
      <c r="L85" s="12">
        <f>SUM(L10:L84)</f>
        <v>38792.41000000002</v>
      </c>
      <c r="M85" s="12">
        <f>SUM(M10:M84)</f>
        <v>0</v>
      </c>
      <c r="N85" s="12">
        <f>SUM(N10:N84)</f>
        <v>38792.41000000002</v>
      </c>
      <c r="O85" s="12">
        <f>SUM(O10:O84)</f>
        <v>4317.0599999999995</v>
      </c>
      <c r="P85" s="12">
        <f>SUM(P10:P84)</f>
        <v>43109.47000000002</v>
      </c>
    </row>
    <row r="86" spans="1:16" s="13" customFormat="1" ht="38.25">
      <c r="A86" s="15"/>
      <c r="F86" s="15"/>
      <c r="G86" s="15"/>
      <c r="H86" s="15"/>
      <c r="L86" s="14" t="s">
        <v>20</v>
      </c>
      <c r="M86" s="14" t="s">
        <v>300</v>
      </c>
      <c r="N86" s="14" t="s">
        <v>15</v>
      </c>
      <c r="O86" s="14" t="s">
        <v>16</v>
      </c>
      <c r="P86" s="14" t="s">
        <v>17</v>
      </c>
    </row>
    <row r="87" spans="1:16" s="13" customFormat="1" ht="12.75">
      <c r="A87" s="15"/>
      <c r="F87" s="15"/>
      <c r="G87" s="15"/>
      <c r="H87" s="15"/>
      <c r="L87" s="22"/>
      <c r="M87" s="22"/>
      <c r="N87" s="22"/>
      <c r="O87" s="22"/>
      <c r="P87" s="22"/>
    </row>
    <row r="88" spans="1:16" s="13" customFormat="1" ht="12.75">
      <c r="A88" s="23" t="s">
        <v>191</v>
      </c>
      <c r="F88" s="15"/>
      <c r="G88" s="15"/>
      <c r="H88" s="15"/>
      <c r="L88" s="22"/>
      <c r="M88" s="22"/>
      <c r="N88" s="22"/>
      <c r="O88" s="22"/>
      <c r="P88" s="22"/>
    </row>
    <row r="89" spans="1:16" s="24" customFormat="1" ht="38.25">
      <c r="A89" s="19" t="s">
        <v>4</v>
      </c>
      <c r="B89" s="20" t="s">
        <v>5</v>
      </c>
      <c r="C89" s="20" t="s">
        <v>6</v>
      </c>
      <c r="D89" s="54" t="s">
        <v>7</v>
      </c>
      <c r="E89" s="55"/>
      <c r="F89" s="20" t="s">
        <v>8</v>
      </c>
      <c r="G89" s="20" t="s">
        <v>9</v>
      </c>
      <c r="H89" s="20" t="s">
        <v>10</v>
      </c>
      <c r="I89" s="20" t="s">
        <v>11</v>
      </c>
      <c r="J89" s="20" t="s">
        <v>12</v>
      </c>
      <c r="K89" s="21" t="s">
        <v>13</v>
      </c>
      <c r="L89" s="14" t="s">
        <v>21</v>
      </c>
      <c r="M89" s="14" t="s">
        <v>14</v>
      </c>
      <c r="N89" s="14" t="s">
        <v>15</v>
      </c>
      <c r="O89" s="14" t="s">
        <v>16</v>
      </c>
      <c r="P89" s="14" t="s">
        <v>17</v>
      </c>
    </row>
    <row r="90" spans="1:16" ht="69" customHeight="1">
      <c r="A90" s="6" t="s">
        <v>27</v>
      </c>
      <c r="B90" s="7" t="s">
        <v>26</v>
      </c>
      <c r="C90" s="33" t="s">
        <v>33</v>
      </c>
      <c r="D90" s="41" t="s">
        <v>34</v>
      </c>
      <c r="E90" s="42" t="s">
        <v>35</v>
      </c>
      <c r="F90" s="35" t="s">
        <v>23</v>
      </c>
      <c r="G90" s="6" t="s">
        <v>36</v>
      </c>
      <c r="H90" s="6" t="s">
        <v>180</v>
      </c>
      <c r="I90" s="5" t="s">
        <v>192</v>
      </c>
      <c r="J90" s="32" t="s">
        <v>301</v>
      </c>
      <c r="K90" s="8" t="s">
        <v>37</v>
      </c>
      <c r="L90" s="9">
        <v>0</v>
      </c>
      <c r="M90" s="25">
        <v>1750</v>
      </c>
      <c r="N90" s="10">
        <f aca="true" t="shared" si="2" ref="N90:N95">L90-M90</f>
        <v>-1750</v>
      </c>
      <c r="O90" s="25">
        <v>0</v>
      </c>
      <c r="P90" s="10">
        <f aca="true" t="shared" si="3" ref="P90:P95">N90+O90</f>
        <v>-1750</v>
      </c>
    </row>
    <row r="91" spans="1:16" ht="69" customHeight="1">
      <c r="A91" s="6" t="s">
        <v>28</v>
      </c>
      <c r="B91" s="7" t="s">
        <v>26</v>
      </c>
      <c r="C91" s="33" t="s">
        <v>33</v>
      </c>
      <c r="D91" s="33" t="s">
        <v>34</v>
      </c>
      <c r="E91" s="45" t="s">
        <v>40</v>
      </c>
      <c r="F91" s="35" t="s">
        <v>23</v>
      </c>
      <c r="G91" s="6" t="s">
        <v>36</v>
      </c>
      <c r="H91" s="6" t="s">
        <v>41</v>
      </c>
      <c r="I91" s="5" t="s">
        <v>193</v>
      </c>
      <c r="J91" s="32" t="s">
        <v>301</v>
      </c>
      <c r="K91" s="8" t="s">
        <v>37</v>
      </c>
      <c r="L91" s="9">
        <v>0</v>
      </c>
      <c r="M91" s="25">
        <v>1750</v>
      </c>
      <c r="N91" s="10">
        <f t="shared" si="2"/>
        <v>-1750</v>
      </c>
      <c r="O91" s="25">
        <v>0</v>
      </c>
      <c r="P91" s="10">
        <f t="shared" si="3"/>
        <v>-1750</v>
      </c>
    </row>
    <row r="92" spans="1:16" ht="69.75" customHeight="1">
      <c r="A92" s="6" t="s">
        <v>29</v>
      </c>
      <c r="B92" s="7" t="s">
        <v>26</v>
      </c>
      <c r="C92" s="33" t="s">
        <v>33</v>
      </c>
      <c r="D92" s="37" t="s">
        <v>34</v>
      </c>
      <c r="E92" s="39" t="s">
        <v>42</v>
      </c>
      <c r="F92" s="35" t="s">
        <v>23</v>
      </c>
      <c r="G92" s="6" t="s">
        <v>36</v>
      </c>
      <c r="H92" s="6" t="s">
        <v>41</v>
      </c>
      <c r="I92" s="5" t="s">
        <v>193</v>
      </c>
      <c r="J92" s="32" t="s">
        <v>301</v>
      </c>
      <c r="K92" s="8" t="s">
        <v>37</v>
      </c>
      <c r="L92" s="9">
        <v>0</v>
      </c>
      <c r="M92" s="25">
        <v>1750</v>
      </c>
      <c r="N92" s="10">
        <f t="shared" si="2"/>
        <v>-1750</v>
      </c>
      <c r="O92" s="25">
        <v>0</v>
      </c>
      <c r="P92" s="10">
        <f t="shared" si="3"/>
        <v>-1750</v>
      </c>
    </row>
    <row r="93" spans="1:16" ht="94.5" customHeight="1">
      <c r="A93" s="6" t="s">
        <v>30</v>
      </c>
      <c r="B93" s="7" t="s">
        <v>26</v>
      </c>
      <c r="C93" s="33" t="s">
        <v>33</v>
      </c>
      <c r="D93" s="33" t="s">
        <v>53</v>
      </c>
      <c r="E93" s="45" t="s">
        <v>54</v>
      </c>
      <c r="F93" s="35" t="s">
        <v>23</v>
      </c>
      <c r="G93" s="6" t="s">
        <v>38</v>
      </c>
      <c r="H93" s="6" t="s">
        <v>179</v>
      </c>
      <c r="I93" s="5" t="s">
        <v>194</v>
      </c>
      <c r="J93" s="32" t="s">
        <v>198</v>
      </c>
      <c r="K93" s="8" t="s">
        <v>25</v>
      </c>
      <c r="L93" s="9">
        <v>0</v>
      </c>
      <c r="M93" s="25">
        <v>312.27</v>
      </c>
      <c r="N93" s="10">
        <f t="shared" si="2"/>
        <v>-312.27</v>
      </c>
      <c r="O93" s="25">
        <v>0</v>
      </c>
      <c r="P93" s="10">
        <f t="shared" si="3"/>
        <v>-312.27</v>
      </c>
    </row>
    <row r="94" spans="1:16" ht="77.25" customHeight="1">
      <c r="A94" s="6" t="s">
        <v>31</v>
      </c>
      <c r="B94" s="7" t="s">
        <v>22</v>
      </c>
      <c r="C94" s="33" t="s">
        <v>39</v>
      </c>
      <c r="D94" s="37" t="s">
        <v>50</v>
      </c>
      <c r="E94" s="39" t="s">
        <v>51</v>
      </c>
      <c r="F94" s="35" t="s">
        <v>23</v>
      </c>
      <c r="G94" s="6" t="s">
        <v>38</v>
      </c>
      <c r="H94" s="6" t="s">
        <v>182</v>
      </c>
      <c r="I94" s="5" t="s">
        <v>195</v>
      </c>
      <c r="J94" s="32" t="s">
        <v>198</v>
      </c>
      <c r="K94" s="8" t="s">
        <v>25</v>
      </c>
      <c r="L94" s="9">
        <v>0</v>
      </c>
      <c r="M94" s="25">
        <v>181.29</v>
      </c>
      <c r="N94" s="10">
        <f t="shared" si="2"/>
        <v>-181.29</v>
      </c>
      <c r="O94" s="25">
        <v>0</v>
      </c>
      <c r="P94" s="10">
        <f t="shared" si="3"/>
        <v>-181.29</v>
      </c>
    </row>
    <row r="95" spans="1:16" ht="69.75" customHeight="1">
      <c r="A95" s="6" t="s">
        <v>32</v>
      </c>
      <c r="B95" s="7" t="s">
        <v>22</v>
      </c>
      <c r="C95" s="33" t="s">
        <v>24</v>
      </c>
      <c r="D95" s="33" t="s">
        <v>50</v>
      </c>
      <c r="E95" s="45" t="s">
        <v>52</v>
      </c>
      <c r="F95" s="35" t="s">
        <v>23</v>
      </c>
      <c r="G95" s="6" t="s">
        <v>38</v>
      </c>
      <c r="H95" s="6" t="s">
        <v>183</v>
      </c>
      <c r="I95" s="5" t="s">
        <v>196</v>
      </c>
      <c r="J95" s="32" t="s">
        <v>198</v>
      </c>
      <c r="K95" s="8" t="s">
        <v>25</v>
      </c>
      <c r="L95" s="9">
        <v>0</v>
      </c>
      <c r="M95" s="25">
        <v>142</v>
      </c>
      <c r="N95" s="10">
        <f t="shared" si="2"/>
        <v>-142</v>
      </c>
      <c r="O95" s="25">
        <v>0</v>
      </c>
      <c r="P95" s="10">
        <f t="shared" si="3"/>
        <v>-142</v>
      </c>
    </row>
    <row r="96" spans="1:16" ht="18.75" customHeight="1">
      <c r="A96" s="56"/>
      <c r="B96" s="56"/>
      <c r="C96" s="56"/>
      <c r="D96" s="57"/>
      <c r="E96" s="57"/>
      <c r="F96" s="56"/>
      <c r="G96" s="56"/>
      <c r="H96" s="26"/>
      <c r="I96" s="17"/>
      <c r="J96" s="52" t="s">
        <v>49</v>
      </c>
      <c r="K96" s="53"/>
      <c r="L96" s="27">
        <f>SUM(L90:L95)+L85</f>
        <v>38792.41000000002</v>
      </c>
      <c r="M96" s="27">
        <f>SUM(M90:M95)+M85</f>
        <v>5885.56</v>
      </c>
      <c r="N96" s="27">
        <f>SUM(N90:N95)+N85</f>
        <v>32906.85000000002</v>
      </c>
      <c r="O96" s="27">
        <f>SUM(O90:O95)+O85</f>
        <v>4317.0599999999995</v>
      </c>
      <c r="P96" s="27">
        <f>SUM(P90:P95)+P85</f>
        <v>37223.910000000025</v>
      </c>
    </row>
    <row r="97" spans="1:16" ht="38.25">
      <c r="A97" s="28"/>
      <c r="B97" s="13"/>
      <c r="C97" s="13"/>
      <c r="D97" s="13"/>
      <c r="F97" s="13"/>
      <c r="G97" s="13"/>
      <c r="H97" s="13"/>
      <c r="I97" s="13"/>
      <c r="J97" s="58" t="s">
        <v>299</v>
      </c>
      <c r="K97" s="59"/>
      <c r="L97" s="14" t="s">
        <v>20</v>
      </c>
      <c r="M97" s="14" t="s">
        <v>14</v>
      </c>
      <c r="N97" s="14" t="s">
        <v>15</v>
      </c>
      <c r="O97" s="14" t="s">
        <v>16</v>
      </c>
      <c r="P97" s="14" t="s">
        <v>17</v>
      </c>
    </row>
    <row r="98" ht="12.75">
      <c r="F98" s="13"/>
    </row>
    <row r="100" spans="1:7" ht="12.75">
      <c r="A100" s="23" t="s">
        <v>181</v>
      </c>
      <c r="G100" s="28"/>
    </row>
    <row r="101" spans="1:16" s="31" customFormat="1" ht="25.5">
      <c r="A101" s="19" t="s">
        <v>4</v>
      </c>
      <c r="B101" s="20" t="s">
        <v>5</v>
      </c>
      <c r="C101" s="20" t="s">
        <v>6</v>
      </c>
      <c r="D101" s="54" t="s">
        <v>7</v>
      </c>
      <c r="E101" s="55"/>
      <c r="F101" s="20" t="s">
        <v>8</v>
      </c>
      <c r="G101" s="20" t="s">
        <v>9</v>
      </c>
      <c r="H101" s="20" t="s">
        <v>10</v>
      </c>
      <c r="I101" s="20" t="s">
        <v>11</v>
      </c>
      <c r="J101" s="20" t="s">
        <v>12</v>
      </c>
      <c r="K101" s="21" t="s">
        <v>13</v>
      </c>
      <c r="L101" s="21" t="s">
        <v>177</v>
      </c>
      <c r="M101" s="29"/>
      <c r="N101" s="30"/>
      <c r="O101" s="29"/>
      <c r="P101" s="30"/>
    </row>
    <row r="102" spans="1:12" ht="75" customHeight="1">
      <c r="A102" s="6" t="s">
        <v>170</v>
      </c>
      <c r="B102" s="7" t="s">
        <v>22</v>
      </c>
      <c r="C102" s="33" t="s">
        <v>64</v>
      </c>
      <c r="D102" s="33" t="s">
        <v>234</v>
      </c>
      <c r="E102" s="45" t="s">
        <v>235</v>
      </c>
      <c r="F102" s="35" t="s">
        <v>23</v>
      </c>
      <c r="G102" s="6" t="s">
        <v>171</v>
      </c>
      <c r="H102" s="6" t="s">
        <v>178</v>
      </c>
      <c r="I102" s="5" t="s">
        <v>172</v>
      </c>
      <c r="J102" s="8" t="s">
        <v>173</v>
      </c>
      <c r="K102" s="8" t="s">
        <v>25</v>
      </c>
      <c r="L102" s="9">
        <v>467.37</v>
      </c>
    </row>
    <row r="103" spans="1:12" ht="72" customHeight="1">
      <c r="A103" s="6" t="s">
        <v>55</v>
      </c>
      <c r="B103" s="7" t="s">
        <v>22</v>
      </c>
      <c r="C103" s="33" t="s">
        <v>24</v>
      </c>
      <c r="D103" s="33" t="s">
        <v>50</v>
      </c>
      <c r="E103" s="45" t="s">
        <v>174</v>
      </c>
      <c r="F103" s="35" t="s">
        <v>23</v>
      </c>
      <c r="G103" s="6" t="s">
        <v>171</v>
      </c>
      <c r="H103" s="6" t="s">
        <v>178</v>
      </c>
      <c r="I103" s="5" t="s">
        <v>172</v>
      </c>
      <c r="J103" s="8" t="s">
        <v>173</v>
      </c>
      <c r="K103" s="8" t="s">
        <v>25</v>
      </c>
      <c r="L103" s="9">
        <v>467.37</v>
      </c>
    </row>
    <row r="104" spans="1:12" ht="82.5" customHeight="1">
      <c r="A104" s="6" t="s">
        <v>63</v>
      </c>
      <c r="B104" s="7" t="s">
        <v>22</v>
      </c>
      <c r="C104" s="33" t="s">
        <v>64</v>
      </c>
      <c r="D104" s="33" t="s">
        <v>50</v>
      </c>
      <c r="E104" s="45" t="s">
        <v>175</v>
      </c>
      <c r="F104" s="35" t="s">
        <v>23</v>
      </c>
      <c r="G104" s="6" t="s">
        <v>171</v>
      </c>
      <c r="H104" s="6" t="s">
        <v>178</v>
      </c>
      <c r="I104" s="5" t="s">
        <v>176</v>
      </c>
      <c r="J104" s="8" t="s">
        <v>173</v>
      </c>
      <c r="K104" s="8" t="s">
        <v>25</v>
      </c>
      <c r="L104" s="9">
        <v>467.37</v>
      </c>
    </row>
    <row r="106" ht="12.75">
      <c r="A106" s="28" t="s">
        <v>18</v>
      </c>
    </row>
    <row r="107" ht="12.75">
      <c r="A107" s="28" t="s">
        <v>43</v>
      </c>
    </row>
    <row r="108" ht="12.75">
      <c r="A108" s="28" t="s">
        <v>197</v>
      </c>
    </row>
    <row r="109" spans="7:9" ht="12.75">
      <c r="G109" s="49" t="s">
        <v>48</v>
      </c>
      <c r="H109" s="50"/>
      <c r="I109" s="51"/>
    </row>
    <row r="110" ht="12.75">
      <c r="A110" s="28"/>
    </row>
    <row r="111" ht="12.75">
      <c r="A111" s="28" t="s">
        <v>19</v>
      </c>
    </row>
    <row r="112" ht="12.75">
      <c r="A112" s="28" t="s">
        <v>44</v>
      </c>
    </row>
    <row r="113" ht="12.75">
      <c r="A113" s="28" t="s">
        <v>45</v>
      </c>
    </row>
    <row r="114" ht="12.75">
      <c r="A114" s="15" t="s">
        <v>46</v>
      </c>
    </row>
    <row r="115" spans="13:15" ht="12.75">
      <c r="M115" s="17"/>
      <c r="N115" s="18"/>
      <c r="O115" s="17"/>
    </row>
    <row r="116" spans="13:15" ht="12.75">
      <c r="M116" s="17"/>
      <c r="N116" s="18"/>
      <c r="O116" s="17"/>
    </row>
  </sheetData>
  <sheetProtection selectLockedCells="1" selectUnlockedCells="1"/>
  <autoFilter ref="A9:C84"/>
  <mergeCells count="13">
    <mergeCell ref="A8:P8"/>
    <mergeCell ref="A3:P3"/>
    <mergeCell ref="A4:P4"/>
    <mergeCell ref="A5:P5"/>
    <mergeCell ref="A6:P6"/>
    <mergeCell ref="G109:I109"/>
    <mergeCell ref="J96:K96"/>
    <mergeCell ref="D9:E9"/>
    <mergeCell ref="D101:E101"/>
    <mergeCell ref="A96:G96"/>
    <mergeCell ref="J85:K85"/>
    <mergeCell ref="D89:E89"/>
    <mergeCell ref="J97:K97"/>
  </mergeCells>
  <conditionalFormatting sqref="G102:H104 J102:K102 G90:H92 K92 G74:G75 G12 H34:H37 G40 G29:G31 G37 G33 H39">
    <cfRule type="cellIs" priority="1" dxfId="0" operator="equal" stopIfTrue="1">
      <formula>"""2011NS@@@@"""</formula>
    </cfRule>
  </conditionalFormatting>
  <printOptions horizontalCentered="1"/>
  <pageMargins left="0.11" right="0.2362204724409449" top="0.15" bottom="0.15748031496062992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cp:lastPrinted>2022-03-04T11:17:54Z</cp:lastPrinted>
  <dcterms:created xsi:type="dcterms:W3CDTF">2021-08-02T14:29:51Z</dcterms:created>
  <dcterms:modified xsi:type="dcterms:W3CDTF">2022-03-07T14:35:37Z</dcterms:modified>
  <cp:category/>
  <cp:version/>
  <cp:contentType/>
  <cp:contentStatus/>
</cp:coreProperties>
</file>