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80" windowHeight="8580" activeTab="0"/>
  </bookViews>
  <sheets>
    <sheet name="jan" sheetId="1" r:id="rId1"/>
  </sheets>
  <definedNames/>
  <calcPr fullCalcOnLoad="1"/>
</workbook>
</file>

<file path=xl/sharedStrings.xml><?xml version="1.0" encoding="utf-8"?>
<sst xmlns="http://schemas.openxmlformats.org/spreadsheetml/2006/main" count="521" uniqueCount="200">
  <si>
    <t>PODER JUDICIÁRIO</t>
  </si>
  <si>
    <t>JUSTIÇA DO TRABALHO</t>
  </si>
  <si>
    <t>TRIBUNAL REGIONAL DO TRABALHO DA 6ª REGIÃO</t>
  </si>
  <si>
    <t>SEÇÃO DE DIÁRIAS E PASSAGENS/SOF</t>
  </si>
  <si>
    <t>DESPESAS COM DIÁRIAS E PASSAGENS - JANEIRO/2020</t>
  </si>
  <si>
    <t>BENEFICIÁRIO</t>
  </si>
  <si>
    <t>VÍNCULO*</t>
  </si>
  <si>
    <t>CARGO</t>
  </si>
  <si>
    <t>ORDEM DE SERVIÇO</t>
  </si>
  <si>
    <t>ORIGEM</t>
  </si>
  <si>
    <t>DESTINO</t>
  </si>
  <si>
    <t>PERÍODO</t>
  </si>
  <si>
    <t>MOTIVO</t>
  </si>
  <si>
    <t>QTD DIÁRIAS **</t>
  </si>
  <si>
    <t>TRANSP.</t>
  </si>
  <si>
    <t>PAG. INICIAL</t>
  </si>
  <si>
    <t>DEVOLUÇÕES</t>
  </si>
  <si>
    <t>VALOR DAS DIÁRIAS</t>
  </si>
  <si>
    <t>VALOR DAS PASSAGENS</t>
  </si>
  <si>
    <t>VALOR TOTAL DA VIAGEM</t>
  </si>
  <si>
    <t>MARCOS VINICIUS BARROSO</t>
  </si>
  <si>
    <t>C</t>
  </si>
  <si>
    <t>JUIZ SUBSTITUTO</t>
  </si>
  <si>
    <t>DG</t>
  </si>
  <si>
    <t>725/2019</t>
  </si>
  <si>
    <t>BELO HORIZONTE/MG</t>
  </si>
  <si>
    <t>RECIFE/PE</t>
  </si>
  <si>
    <t>13 a 14/01</t>
  </si>
  <si>
    <t>MINISTRAR CURSO - EJ</t>
  </si>
  <si>
    <t>1I + 1M + 1/2 AD</t>
  </si>
  <si>
    <t xml:space="preserve">AÉREO </t>
  </si>
  <si>
    <t>SIMONE MEDEIROS JALIL</t>
  </si>
  <si>
    <t>JUIZ TITULAR VT</t>
  </si>
  <si>
    <t>723/2019</t>
  </si>
  <si>
    <t>NATAL/RN</t>
  </si>
  <si>
    <t>13/01</t>
  </si>
  <si>
    <t>1M + 1/2 AD</t>
  </si>
  <si>
    <t>SEBASTIAO GERALDO DE OLIVEIRA</t>
  </si>
  <si>
    <t>DESEMBARGADOR</t>
  </si>
  <si>
    <t>722/2019</t>
  </si>
  <si>
    <t>12 A 13/01</t>
  </si>
  <si>
    <t xml:space="preserve">1I + 1M   </t>
  </si>
  <si>
    <t>KONRAD SARAIVA MOTA</t>
  </si>
  <si>
    <t>724/2019</t>
  </si>
  <si>
    <t>FORTALEZA/CE</t>
  </si>
  <si>
    <t>14/01</t>
  </si>
  <si>
    <t>RAPHAEL MIZIARA</t>
  </si>
  <si>
    <t>CE</t>
  </si>
  <si>
    <t>726/2019</t>
  </si>
  <si>
    <t>SALVADOR/BA</t>
  </si>
  <si>
    <t>14 A 15/01</t>
  </si>
  <si>
    <t>DANILO GONÇALVES GASPAR</t>
  </si>
  <si>
    <t>731/2019</t>
  </si>
  <si>
    <t>JOSE NELBSON CORREIA</t>
  </si>
  <si>
    <t>S</t>
  </si>
  <si>
    <t>REQUISITADO</t>
  </si>
  <si>
    <t>005/2020</t>
  </si>
  <si>
    <t>BELO JARDIM, SALGUEIRO E SERRA TALHADA/PE</t>
  </si>
  <si>
    <t>EXECUTAR SERVIÇOS</t>
  </si>
  <si>
    <t>1I + 1M</t>
  </si>
  <si>
    <t>OFICIAL</t>
  </si>
  <si>
    <t>WALMAR SOARES CHAVES</t>
  </si>
  <si>
    <t>J</t>
  </si>
  <si>
    <t>003/2020</t>
  </si>
  <si>
    <t>TIMBAÚBA/PE</t>
  </si>
  <si>
    <t>13 A 16/01</t>
  </si>
  <si>
    <t>PARTICIPAÇAO EM CURSO - EJ</t>
  </si>
  <si>
    <t>3I + 1M</t>
  </si>
  <si>
    <t>PARTICULAR</t>
  </si>
  <si>
    <t>CARLA JANAINA MOURA LACERDA</t>
  </si>
  <si>
    <t>002/2020</t>
  </si>
  <si>
    <t>ARARIPINA/PE</t>
  </si>
  <si>
    <t>12 A 18/01</t>
  </si>
  <si>
    <t>6I + 1M</t>
  </si>
  <si>
    <t>ARMANDO DA CUNHA RABELO NETO</t>
  </si>
  <si>
    <t>GCR</t>
  </si>
  <si>
    <t>001/2020</t>
  </si>
  <si>
    <t>PETROLINA/PE</t>
  </si>
  <si>
    <t>20 A 23/01 - 27 A 30/01 - 03 A 06/02 - 10 A 13/02 -  17 A 20/02</t>
  </si>
  <si>
    <t>EXERCER FUNÇOES JURISDICIONAIS</t>
  </si>
  <si>
    <t>15M + 5M + 5AD</t>
  </si>
  <si>
    <t>004/2020</t>
  </si>
  <si>
    <t>PALMARES/PE</t>
  </si>
  <si>
    <t>10/01</t>
  </si>
  <si>
    <t xml:space="preserve">1M </t>
  </si>
  <si>
    <t>VALDIR GOMES DA SILVA</t>
  </si>
  <si>
    <t>TÉC. JUDIC.</t>
  </si>
  <si>
    <t>007/2020</t>
  </si>
  <si>
    <t>BARREIROS/PE</t>
  </si>
  <si>
    <t>15/01</t>
  </si>
  <si>
    <t>1M</t>
  </si>
  <si>
    <t>JORGE ANTONIO DA SILVA</t>
  </si>
  <si>
    <t>008/2020</t>
  </si>
  <si>
    <t>CONDUZIR SERVIDORES</t>
  </si>
  <si>
    <t>EDNO ANTONIO DA SILVA</t>
  </si>
  <si>
    <t>006/2020</t>
  </si>
  <si>
    <t>MARIA CLARA SABOYA ALBUQUERQUE BERNARDINO</t>
  </si>
  <si>
    <t>GP</t>
  </si>
  <si>
    <t>BRASÍLIA/DF</t>
  </si>
  <si>
    <t>04 A 06/02</t>
  </si>
  <si>
    <t>PARTICIPAÇAO EM REUNIAO DO COLEPRECOR</t>
  </si>
  <si>
    <t>2I + 1M</t>
  </si>
  <si>
    <t>LILIANE MENDONÇA DE MORAES SOUZA</t>
  </si>
  <si>
    <t>009/2020</t>
  </si>
  <si>
    <t>CARUARU/PE</t>
  </si>
  <si>
    <t>13 A 17/01</t>
  </si>
  <si>
    <t>PARTICIPAÇÃO EM CURSO - EJ</t>
  </si>
  <si>
    <t>4I + 1M</t>
  </si>
  <si>
    <t>TATYANA DE SIQUEIRA ALVES PEREIRA RODRIGUES ROCHA</t>
  </si>
  <si>
    <t>PESQUEIRA/PE</t>
  </si>
  <si>
    <t>21 A 23/01 - 03 A 04/02 - 17 A 19/05</t>
  </si>
  <si>
    <t>5M + 3M</t>
  </si>
  <si>
    <t>COLETIVO</t>
  </si>
  <si>
    <t>CARLOS ALBERTO LEITE DE ARAUJO</t>
  </si>
  <si>
    <t>ANALISTA JUDIC.</t>
  </si>
  <si>
    <t>010/2020</t>
  </si>
  <si>
    <t>SERTÂNIA/PE</t>
  </si>
  <si>
    <t>22 A 24/01</t>
  </si>
  <si>
    <t>AUXILIAR OS TRABALHOS DA VT</t>
  </si>
  <si>
    <t>ERIKA ANTUNES DE ARAUJO GUSMAO</t>
  </si>
  <si>
    <t xml:space="preserve">PARTICIPAÇAO EM REUNÃO </t>
  </si>
  <si>
    <t>2I + 1M + 1AD</t>
  </si>
  <si>
    <t>LUIS GUILHERME SILVA ROBAZZI</t>
  </si>
  <si>
    <t>RIBEIRÃO/PE</t>
  </si>
  <si>
    <t>21 E 22/01</t>
  </si>
  <si>
    <t>2M</t>
  </si>
  <si>
    <t>RODRIGO SAMICO CARNEIRO</t>
  </si>
  <si>
    <t xml:space="preserve">BELO JARDIM/PE </t>
  </si>
  <si>
    <t>21 A 23/01 - 27 A 29/01 - 03 A 05/02</t>
  </si>
  <si>
    <t>6M + 3M</t>
  </si>
  <si>
    <t>EDSON LUIS BRYK</t>
  </si>
  <si>
    <t>21, 22 E 23/01</t>
  </si>
  <si>
    <t>3M</t>
  </si>
  <si>
    <t>ILKA ELIANE DE SOUZA TAVARES</t>
  </si>
  <si>
    <t>GARANHUNS/PE</t>
  </si>
  <si>
    <t>21 A 24/01</t>
  </si>
  <si>
    <t>3M + 1M</t>
  </si>
  <si>
    <t>JOAQUIM EMILIANO FORTALEZA DE LIMA</t>
  </si>
  <si>
    <t>21, 22, 28 E 29/01</t>
  </si>
  <si>
    <t>4M</t>
  </si>
  <si>
    <t>HERMANO DE OLIVEIRA DANTAS</t>
  </si>
  <si>
    <t>FLORESTA/PE</t>
  </si>
  <si>
    <t>20 A 24/01</t>
  </si>
  <si>
    <t>4M + 1M</t>
  </si>
  <si>
    <t>012/2020</t>
  </si>
  <si>
    <t>SERRA TALHADA E PALMARES/PE</t>
  </si>
  <si>
    <t>22 A 23/01</t>
  </si>
  <si>
    <t>JOAO LIMA DA SILVA FILHO</t>
  </si>
  <si>
    <t>013/2020</t>
  </si>
  <si>
    <t>CLAUDIO NORBERTO DE MIRANDA</t>
  </si>
  <si>
    <t>014/2020</t>
  </si>
  <si>
    <t>21/01</t>
  </si>
  <si>
    <t>TRANSPORTAR VEICULO</t>
  </si>
  <si>
    <t>JOSE ITAMAR MARANHAO DA SILVA</t>
  </si>
  <si>
    <t>015/2020</t>
  </si>
  <si>
    <t>SERRA TALHADA/PE</t>
  </si>
  <si>
    <t>28, 29 E 30/01</t>
  </si>
  <si>
    <t>EVANDRO EULER DIAS</t>
  </si>
  <si>
    <t>03 A 06/02 - 10 A 13/02 - 17 A 20/02 - 02 A 04/03</t>
  </si>
  <si>
    <t xml:space="preserve">11M + 4M </t>
  </si>
  <si>
    <t>PAULO HENRIQUE DE MIRANDA SA JUNIOR</t>
  </si>
  <si>
    <t>022/2020</t>
  </si>
  <si>
    <t>RIBEIRÃO, PALMARES, BARREIROS, CATENDE E CARUARU/PE</t>
  </si>
  <si>
    <t>28 A 30/01</t>
  </si>
  <si>
    <t>FISCALIZAR SERVIÇOS</t>
  </si>
  <si>
    <t>016/2020</t>
  </si>
  <si>
    <t xml:space="preserve">CONDUZIR SERVIDOR </t>
  </si>
  <si>
    <t>024/2020</t>
  </si>
  <si>
    <t>24/01</t>
  </si>
  <si>
    <t>023/2020</t>
  </si>
  <si>
    <t>020/2020</t>
  </si>
  <si>
    <t>DOUGLAS BARBOSA GONÇALVES</t>
  </si>
  <si>
    <t>021/2020</t>
  </si>
  <si>
    <t>CONDUZIR SERVIDOR</t>
  </si>
  <si>
    <t>ANTONIO HERMES DE SA RIBEIRO</t>
  </si>
  <si>
    <t>019/2020</t>
  </si>
  <si>
    <t>011/2020</t>
  </si>
  <si>
    <t>SALGUEIRO/PE</t>
  </si>
  <si>
    <t>27 A 31/01</t>
  </si>
  <si>
    <t>JOAO BATISTA DE OLIVEIRA JUNIOR</t>
  </si>
  <si>
    <t xml:space="preserve">ARARIPINA/PE </t>
  </si>
  <si>
    <t>27 A 31/01 - 10 A 14/02</t>
  </si>
  <si>
    <t>8M + 2M</t>
  </si>
  <si>
    <t>28 E 29/01</t>
  </si>
  <si>
    <t>EDNALDO MANOEL DA SILVA</t>
  </si>
  <si>
    <t>026/2020</t>
  </si>
  <si>
    <t>28 A 31/01</t>
  </si>
  <si>
    <t>04, 05 E 06/02</t>
  </si>
  <si>
    <t>Recife, 3 de fevereiro de 2020.</t>
  </si>
  <si>
    <t>TOTAL - JAN/2020</t>
  </si>
  <si>
    <t>* VÍNCULO</t>
  </si>
  <si>
    <t>** QUANTIDADE DE DIÁRIAS</t>
  </si>
  <si>
    <t>S - SERVIDOR (TÉCNICO OU ANALISTA JUDICIÁRIO E REQUISITADO)</t>
  </si>
  <si>
    <t>I - Integral</t>
  </si>
  <si>
    <t>J - JUIZ SUBSTITUTO OU DESEMBARGADOR</t>
  </si>
  <si>
    <t>M - Meias diárias</t>
  </si>
  <si>
    <t>No mês de janeiro/2020 não houve aquisições de passagens aéreas internacionais pelo TRT6.</t>
  </si>
  <si>
    <t>C - COLABORADOR</t>
  </si>
  <si>
    <t>AD - Adicional de Deslocamento</t>
  </si>
  <si>
    <t>CE - COLABORADOR EVENTUAL</t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</si>
</sst>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_(&quot;R$ &quot;* #,##0.00_);_(&quot;R$ &quot;* \(#,##0.00\);_(&quot;R$ &quot;* \-??_);_(@_)"/>
    <numFmt numFmtId="179" formatCode="_(* #,##0.00_);_(* \(#,##0.00\);_(* \-??_);_(@_)"/>
    <numFmt numFmtId="180" formatCode="_(* #,##0_);_(* \(#,##0\);_(* \-??_);_(@_)"/>
    <numFmt numFmtId="181" formatCode="_(&quot;R$&quot;* #,##0.00_);_(&quot;R$&quot;* \(#,##0.00\);_(&quot;R$&quot;* \-??_);_(@_)"/>
    <numFmt numFmtId="182" formatCode="_-* #,##0.00_-;\-* #,##0.00_-;_-* \-??_-;_-@_-"/>
    <numFmt numFmtId="183" formatCode="_(* #,##0.0_);_(* \(#,##0.0\);_(* \-??_);_(@_)"/>
    <numFmt numFmtId="184" formatCode="_(* #,##0.000_);_(* \(#,##0.000\);_(* \-??_);_(@_)"/>
    <numFmt numFmtId="185" formatCode="d/m;@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178" fontId="0" fillId="0" borderId="0" applyFill="0" applyBorder="0" applyAlignment="0" applyProtection="0"/>
    <xf numFmtId="42" fontId="0" fillId="0" borderId="0" applyFill="0" applyBorder="0" applyAlignment="0" applyProtection="0"/>
    <xf numFmtId="178" fontId="0" fillId="0" borderId="0" applyFill="0" applyBorder="0" applyAlignment="0" applyProtection="0"/>
    <xf numFmtId="177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2" fillId="2" borderId="5" applyNumberFormat="0" applyAlignment="0" applyProtection="0"/>
    <xf numFmtId="179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179" fontId="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49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49" fontId="22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49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17" borderId="11" xfId="0" applyFont="1" applyFill="1" applyBorder="1" applyAlignment="1">
      <alignment horizontal="center" vertical="center" wrapText="1"/>
    </xf>
    <xf numFmtId="0" fontId="23" fillId="17" borderId="12" xfId="0" applyFont="1" applyFill="1" applyBorder="1" applyAlignment="1">
      <alignment horizontal="center" vertical="center" wrapText="1"/>
    </xf>
    <xf numFmtId="49" fontId="23" fillId="17" borderId="13" xfId="0" applyNumberFormat="1" applyFont="1" applyFill="1" applyBorder="1" applyAlignment="1">
      <alignment horizontal="center" vertical="center" wrapText="1"/>
    </xf>
    <xf numFmtId="49" fontId="23" fillId="17" borderId="14" xfId="0" applyNumberFormat="1" applyFont="1" applyFill="1" applyBorder="1" applyAlignment="1">
      <alignment horizontal="center" vertical="center" wrapText="1"/>
    </xf>
    <xf numFmtId="49" fontId="23" fillId="17" borderId="12" xfId="0" applyNumberFormat="1" applyFont="1" applyFill="1" applyBorder="1" applyAlignment="1">
      <alignment horizontal="center" vertical="center" wrapText="1"/>
    </xf>
    <xf numFmtId="0" fontId="23" fillId="17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left" vertical="center" wrapText="1"/>
    </xf>
    <xf numFmtId="49" fontId="22" fillId="0" borderId="17" xfId="0" applyNumberFormat="1" applyFont="1" applyFill="1" applyBorder="1" applyAlignment="1">
      <alignment horizontal="left" vertical="center" wrapText="1"/>
    </xf>
    <xf numFmtId="179" fontId="22" fillId="0" borderId="17" xfId="60" applyFont="1" applyFill="1" applyBorder="1" applyAlignment="1" applyProtection="1">
      <alignment/>
      <protection/>
    </xf>
    <xf numFmtId="43" fontId="22" fillId="0" borderId="17" xfId="0" applyNumberFormat="1" applyFont="1" applyFill="1" applyBorder="1" applyAlignment="1">
      <alignment/>
    </xf>
    <xf numFmtId="39" fontId="22" fillId="0" borderId="21" xfId="0" applyNumberFormat="1" applyFont="1" applyFill="1" applyBorder="1" applyAlignment="1">
      <alignment/>
    </xf>
    <xf numFmtId="49" fontId="22" fillId="0" borderId="17" xfId="0" applyNumberFormat="1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center" vertical="center" wrapText="1"/>
    </xf>
    <xf numFmtId="49" fontId="22" fillId="0" borderId="24" xfId="0" applyNumberFormat="1" applyFont="1" applyFill="1" applyBorder="1" applyAlignment="1">
      <alignment horizontal="center" vertical="center" wrapText="1"/>
    </xf>
    <xf numFmtId="49" fontId="22" fillId="0" borderId="25" xfId="0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left" vertical="center" wrapText="1"/>
    </xf>
    <xf numFmtId="49" fontId="22" fillId="0" borderId="23" xfId="0" applyNumberFormat="1" applyFont="1" applyFill="1" applyBorder="1" applyAlignment="1">
      <alignment horizontal="left" vertical="center" wrapText="1"/>
    </xf>
    <xf numFmtId="179" fontId="22" fillId="0" borderId="23" xfId="60" applyFont="1" applyFill="1" applyBorder="1" applyAlignment="1" applyProtection="1">
      <alignment/>
      <protection/>
    </xf>
    <xf numFmtId="43" fontId="22" fillId="0" borderId="23" xfId="0" applyNumberFormat="1" applyFont="1" applyFill="1" applyBorder="1" applyAlignment="1">
      <alignment/>
    </xf>
    <xf numFmtId="39" fontId="22" fillId="0" borderId="26" xfId="0" applyNumberFormat="1" applyFont="1" applyFill="1" applyBorder="1" applyAlignment="1">
      <alignment/>
    </xf>
    <xf numFmtId="0" fontId="22" fillId="18" borderId="18" xfId="0" applyFont="1" applyFill="1" applyBorder="1" applyAlignment="1">
      <alignment horizontal="center"/>
    </xf>
    <xf numFmtId="0" fontId="22" fillId="18" borderId="27" xfId="0" applyFont="1" applyFill="1" applyBorder="1" applyAlignment="1">
      <alignment horizontal="center"/>
    </xf>
    <xf numFmtId="0" fontId="22" fillId="18" borderId="19" xfId="0" applyFont="1" applyFill="1" applyBorder="1" applyAlignment="1">
      <alignment horizontal="center"/>
    </xf>
    <xf numFmtId="0" fontId="23" fillId="6" borderId="15" xfId="0" applyFont="1" applyFill="1" applyBorder="1" applyAlignment="1">
      <alignment horizontal="center"/>
    </xf>
    <xf numFmtId="179" fontId="23" fillId="6" borderId="10" xfId="0" applyNumberFormat="1" applyFont="1" applyFill="1" applyBorder="1" applyAlignment="1">
      <alignment/>
    </xf>
    <xf numFmtId="179" fontId="23" fillId="6" borderId="28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39" fontId="22" fillId="0" borderId="0" xfId="0" applyNumberFormat="1" applyFont="1" applyFill="1" applyBorder="1" applyAlignment="1">
      <alignment horizontal="left" vertical="center"/>
    </xf>
    <xf numFmtId="49" fontId="23" fillId="0" borderId="18" xfId="0" applyNumberFormat="1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19" xfId="0" applyFont="1" applyBorder="1" applyAlignment="1">
      <alignment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2" xfId="52"/>
    <cellStyle name="Normal 2 2" xfId="53"/>
    <cellStyle name="Normal 2_CONFERE" xfId="54"/>
    <cellStyle name="Normal 3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ítulo 5" xfId="69"/>
    <cellStyle name="Total" xfId="70"/>
    <cellStyle name="Vírgula 2" xfId="71"/>
    <cellStyle name="Vírgula 2 2" xfId="72"/>
    <cellStyle name="Vírgula 2_CONFERE" xfId="73"/>
    <cellStyle name="Vírgula 3" xfId="7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0</xdr:row>
      <xdr:rowOff>9525</xdr:rowOff>
    </xdr:from>
    <xdr:to>
      <xdr:col>7</xdr:col>
      <xdr:colOff>838200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267" t="-253" r="-267" b="-253"/>
        <a:stretch>
          <a:fillRect/>
        </a:stretch>
      </xdr:blipFill>
      <xdr:spPr>
        <a:xfrm>
          <a:off x="9601200" y="9525"/>
          <a:ext cx="342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workbookViewId="0" topLeftCell="E1">
      <selection activeCell="L9" sqref="L9:P9"/>
    </sheetView>
  </sheetViews>
  <sheetFormatPr defaultColWidth="9.140625" defaultRowHeight="12.75"/>
  <cols>
    <col min="1" max="1" width="34.8515625" style="1" customWidth="1"/>
    <col min="2" max="2" width="11.7109375" style="1" customWidth="1"/>
    <col min="3" max="3" width="20.28125" style="1" customWidth="1"/>
    <col min="4" max="4" width="5.00390625" style="1" bestFit="1" customWidth="1"/>
    <col min="5" max="5" width="9.00390625" style="2" customWidth="1"/>
    <col min="6" max="6" width="22.421875" style="3" customWidth="1"/>
    <col min="7" max="7" width="33.28125" style="4" customWidth="1"/>
    <col min="8" max="8" width="30.421875" style="4" customWidth="1"/>
    <col min="9" max="9" width="34.140625" style="4" customWidth="1"/>
    <col min="10" max="10" width="13.8515625" style="4" customWidth="1"/>
    <col min="11" max="11" width="12.57421875" style="4" customWidth="1"/>
    <col min="12" max="12" width="10.28125" style="5" bestFit="1" customWidth="1"/>
    <col min="13" max="13" width="14.140625" style="1" bestFit="1" customWidth="1"/>
    <col min="14" max="14" width="12.8515625" style="7" bestFit="1" customWidth="1"/>
    <col min="15" max="15" width="13.57421875" style="6" bestFit="1" customWidth="1"/>
    <col min="16" max="16" width="15.28125" style="4" bestFit="1" customWidth="1"/>
    <col min="17" max="17" width="21.7109375" style="1" customWidth="1"/>
    <col min="18" max="16384" width="9.140625" style="1" customWidth="1"/>
  </cols>
  <sheetData>
    <row r="1" spans="14:15" ht="12.75">
      <c r="N1" s="6"/>
      <c r="O1" s="7"/>
    </row>
    <row r="2" spans="1:16" ht="12.75">
      <c r="A2" s="8"/>
      <c r="B2" s="8"/>
      <c r="C2" s="8"/>
      <c r="D2" s="8"/>
      <c r="E2" s="9"/>
      <c r="F2" s="10"/>
      <c r="G2" s="11"/>
      <c r="H2" s="11"/>
      <c r="I2" s="11"/>
      <c r="J2" s="11"/>
      <c r="K2" s="11"/>
      <c r="L2" s="12"/>
      <c r="M2" s="8"/>
      <c r="N2" s="13"/>
      <c r="O2" s="14"/>
      <c r="P2" s="11"/>
    </row>
    <row r="3" spans="1:16" ht="12.75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2.75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2.75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2.75">
      <c r="A6" s="15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5.25" customHeight="1">
      <c r="A7" s="8"/>
      <c r="B7" s="8"/>
      <c r="C7" s="8"/>
      <c r="D7" s="8"/>
      <c r="E7" s="9"/>
      <c r="F7" s="10"/>
      <c r="G7" s="11"/>
      <c r="H7" s="11"/>
      <c r="I7" s="11"/>
      <c r="J7" s="11"/>
      <c r="K7" s="11"/>
      <c r="L7" s="12"/>
      <c r="M7" s="8"/>
      <c r="N7" s="13"/>
      <c r="O7" s="14"/>
      <c r="P7" s="11"/>
    </row>
    <row r="8" spans="1:16" ht="12.75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8" customFormat="1" ht="25.5">
      <c r="A9" s="17" t="s">
        <v>5</v>
      </c>
      <c r="B9" s="18" t="s">
        <v>6</v>
      </c>
      <c r="C9" s="18" t="s">
        <v>7</v>
      </c>
      <c r="D9" s="19" t="s">
        <v>8</v>
      </c>
      <c r="E9" s="20"/>
      <c r="F9" s="21" t="s">
        <v>9</v>
      </c>
      <c r="G9" s="21" t="s">
        <v>10</v>
      </c>
      <c r="H9" s="18" t="s">
        <v>11</v>
      </c>
      <c r="I9" s="18" t="s">
        <v>12</v>
      </c>
      <c r="J9" s="18" t="s">
        <v>13</v>
      </c>
      <c r="K9" s="18" t="s">
        <v>14</v>
      </c>
      <c r="L9" s="22" t="s">
        <v>15</v>
      </c>
      <c r="M9" s="22" t="s">
        <v>16</v>
      </c>
      <c r="N9" s="22" t="s">
        <v>17</v>
      </c>
      <c r="O9" s="22" t="s">
        <v>18</v>
      </c>
      <c r="P9" s="22" t="s">
        <v>19</v>
      </c>
    </row>
    <row r="10" spans="1:16" ht="25.5">
      <c r="A10" s="23" t="s">
        <v>20</v>
      </c>
      <c r="B10" s="24" t="s">
        <v>21</v>
      </c>
      <c r="C10" s="24" t="s">
        <v>22</v>
      </c>
      <c r="D10" s="25" t="s">
        <v>23</v>
      </c>
      <c r="E10" s="26" t="s">
        <v>24</v>
      </c>
      <c r="F10" s="27" t="s">
        <v>25</v>
      </c>
      <c r="G10" s="28" t="s">
        <v>26</v>
      </c>
      <c r="H10" s="29" t="s">
        <v>27</v>
      </c>
      <c r="I10" s="28" t="s">
        <v>28</v>
      </c>
      <c r="J10" s="24" t="s">
        <v>29</v>
      </c>
      <c r="K10" s="24" t="s">
        <v>30</v>
      </c>
      <c r="L10" s="30">
        <v>1050</v>
      </c>
      <c r="M10" s="30">
        <v>0</v>
      </c>
      <c r="N10" s="31">
        <f aca="true" t="shared" si="0" ref="N10:N53">L10-M10</f>
        <v>1050</v>
      </c>
      <c r="O10" s="30">
        <v>3889.44</v>
      </c>
      <c r="P10" s="32">
        <f aca="true" t="shared" si="1" ref="P10:P53">N10+O10</f>
        <v>4939.4400000000005</v>
      </c>
    </row>
    <row r="11" spans="1:16" ht="12.75">
      <c r="A11" s="23" t="s">
        <v>31</v>
      </c>
      <c r="B11" s="24" t="s">
        <v>21</v>
      </c>
      <c r="C11" s="24" t="s">
        <v>32</v>
      </c>
      <c r="D11" s="25" t="s">
        <v>23</v>
      </c>
      <c r="E11" s="26" t="s">
        <v>33</v>
      </c>
      <c r="F11" s="33" t="s">
        <v>34</v>
      </c>
      <c r="G11" s="28" t="s">
        <v>26</v>
      </c>
      <c r="H11" s="29" t="s">
        <v>35</v>
      </c>
      <c r="I11" s="28" t="s">
        <v>28</v>
      </c>
      <c r="J11" s="24" t="s">
        <v>36</v>
      </c>
      <c r="K11" s="24" t="s">
        <v>30</v>
      </c>
      <c r="L11" s="30">
        <v>350</v>
      </c>
      <c r="M11" s="30">
        <v>0</v>
      </c>
      <c r="N11" s="31">
        <f t="shared" si="0"/>
        <v>350</v>
      </c>
      <c r="O11" s="30">
        <v>886.89</v>
      </c>
      <c r="P11" s="32">
        <f t="shared" si="1"/>
        <v>1236.8899999999999</v>
      </c>
    </row>
    <row r="12" spans="1:16" ht="12.75">
      <c r="A12" s="23" t="s">
        <v>37</v>
      </c>
      <c r="B12" s="24" t="s">
        <v>21</v>
      </c>
      <c r="C12" s="24" t="s">
        <v>38</v>
      </c>
      <c r="D12" s="25" t="s">
        <v>23</v>
      </c>
      <c r="E12" s="26" t="s">
        <v>39</v>
      </c>
      <c r="F12" s="33" t="s">
        <v>25</v>
      </c>
      <c r="G12" s="28" t="s">
        <v>26</v>
      </c>
      <c r="H12" s="29" t="s">
        <v>40</v>
      </c>
      <c r="I12" s="28" t="s">
        <v>28</v>
      </c>
      <c r="J12" s="24" t="s">
        <v>41</v>
      </c>
      <c r="K12" s="24" t="s">
        <v>30</v>
      </c>
      <c r="L12" s="30">
        <v>1050</v>
      </c>
      <c r="M12" s="30">
        <v>0</v>
      </c>
      <c r="N12" s="31">
        <f t="shared" si="0"/>
        <v>1050</v>
      </c>
      <c r="O12" s="30">
        <v>1631.44</v>
      </c>
      <c r="P12" s="32">
        <f t="shared" si="1"/>
        <v>2681.44</v>
      </c>
    </row>
    <row r="13" spans="1:16" ht="12.75">
      <c r="A13" s="23" t="s">
        <v>42</v>
      </c>
      <c r="B13" s="24" t="s">
        <v>21</v>
      </c>
      <c r="C13" s="24" t="s">
        <v>32</v>
      </c>
      <c r="D13" s="25" t="s">
        <v>23</v>
      </c>
      <c r="E13" s="26" t="s">
        <v>43</v>
      </c>
      <c r="F13" s="33" t="s">
        <v>44</v>
      </c>
      <c r="G13" s="28" t="s">
        <v>26</v>
      </c>
      <c r="H13" s="29" t="s">
        <v>45</v>
      </c>
      <c r="I13" s="28" t="s">
        <v>28</v>
      </c>
      <c r="J13" s="24" t="s">
        <v>36</v>
      </c>
      <c r="K13" s="24" t="s">
        <v>30</v>
      </c>
      <c r="L13" s="30">
        <v>350</v>
      </c>
      <c r="M13" s="30">
        <v>0</v>
      </c>
      <c r="N13" s="31">
        <f t="shared" si="0"/>
        <v>350</v>
      </c>
      <c r="O13" s="30">
        <v>613.88</v>
      </c>
      <c r="P13" s="32">
        <f t="shared" si="1"/>
        <v>963.88</v>
      </c>
    </row>
    <row r="14" spans="1:16" ht="25.5">
      <c r="A14" s="23" t="s">
        <v>46</v>
      </c>
      <c r="B14" s="24" t="s">
        <v>47</v>
      </c>
      <c r="C14" s="24" t="s">
        <v>32</v>
      </c>
      <c r="D14" s="25" t="s">
        <v>23</v>
      </c>
      <c r="E14" s="26" t="s">
        <v>48</v>
      </c>
      <c r="F14" s="33" t="s">
        <v>49</v>
      </c>
      <c r="G14" s="28" t="s">
        <v>26</v>
      </c>
      <c r="H14" s="29" t="s">
        <v>50</v>
      </c>
      <c r="I14" s="28" t="s">
        <v>28</v>
      </c>
      <c r="J14" s="24" t="s">
        <v>29</v>
      </c>
      <c r="K14" s="24" t="s">
        <v>30</v>
      </c>
      <c r="L14" s="30">
        <v>1050</v>
      </c>
      <c r="M14" s="30">
        <v>0</v>
      </c>
      <c r="N14" s="31">
        <f t="shared" si="0"/>
        <v>1050</v>
      </c>
      <c r="O14" s="30">
        <v>583.88</v>
      </c>
      <c r="P14" s="32">
        <f t="shared" si="1"/>
        <v>1633.88</v>
      </c>
    </row>
    <row r="15" spans="1:16" ht="25.5">
      <c r="A15" s="23" t="s">
        <v>51</v>
      </c>
      <c r="B15" s="24" t="s">
        <v>21</v>
      </c>
      <c r="C15" s="24" t="s">
        <v>22</v>
      </c>
      <c r="D15" s="25" t="s">
        <v>23</v>
      </c>
      <c r="E15" s="26" t="s">
        <v>52</v>
      </c>
      <c r="F15" s="33" t="s">
        <v>49</v>
      </c>
      <c r="G15" s="28" t="s">
        <v>26</v>
      </c>
      <c r="H15" s="29" t="s">
        <v>50</v>
      </c>
      <c r="I15" s="28" t="s">
        <v>28</v>
      </c>
      <c r="J15" s="24" t="s">
        <v>29</v>
      </c>
      <c r="K15" s="24" t="s">
        <v>30</v>
      </c>
      <c r="L15" s="30">
        <v>1050</v>
      </c>
      <c r="M15" s="30">
        <v>0</v>
      </c>
      <c r="N15" s="31">
        <f t="shared" si="0"/>
        <v>1050</v>
      </c>
      <c r="O15" s="30">
        <v>772.88</v>
      </c>
      <c r="P15" s="32">
        <f t="shared" si="1"/>
        <v>1822.88</v>
      </c>
    </row>
    <row r="16" spans="1:16" ht="25.5">
      <c r="A16" s="23" t="s">
        <v>53</v>
      </c>
      <c r="B16" s="24" t="s">
        <v>54</v>
      </c>
      <c r="C16" s="24" t="s">
        <v>55</v>
      </c>
      <c r="D16" s="25" t="s">
        <v>23</v>
      </c>
      <c r="E16" s="26" t="s">
        <v>56</v>
      </c>
      <c r="F16" s="33" t="s">
        <v>26</v>
      </c>
      <c r="G16" s="28" t="s">
        <v>57</v>
      </c>
      <c r="H16" s="29" t="s">
        <v>27</v>
      </c>
      <c r="I16" s="28" t="s">
        <v>58</v>
      </c>
      <c r="J16" s="24" t="s">
        <v>59</v>
      </c>
      <c r="K16" s="24" t="s">
        <v>60</v>
      </c>
      <c r="L16" s="30">
        <v>449.01</v>
      </c>
      <c r="M16" s="30">
        <v>0</v>
      </c>
      <c r="N16" s="31">
        <f t="shared" si="0"/>
        <v>449.01</v>
      </c>
      <c r="O16" s="30">
        <v>0</v>
      </c>
      <c r="P16" s="32">
        <f t="shared" si="1"/>
        <v>449.01</v>
      </c>
    </row>
    <row r="17" spans="1:16" ht="12.75">
      <c r="A17" s="23" t="s">
        <v>61</v>
      </c>
      <c r="B17" s="24" t="s">
        <v>62</v>
      </c>
      <c r="C17" s="24" t="s">
        <v>32</v>
      </c>
      <c r="D17" s="25" t="s">
        <v>23</v>
      </c>
      <c r="E17" s="26" t="s">
        <v>63</v>
      </c>
      <c r="F17" s="33" t="s">
        <v>64</v>
      </c>
      <c r="G17" s="28" t="s">
        <v>26</v>
      </c>
      <c r="H17" s="29" t="s">
        <v>65</v>
      </c>
      <c r="I17" s="28" t="s">
        <v>66</v>
      </c>
      <c r="J17" s="24" t="s">
        <v>67</v>
      </c>
      <c r="K17" s="24" t="s">
        <v>68</v>
      </c>
      <c r="L17" s="30">
        <v>2138.81</v>
      </c>
      <c r="M17" s="30">
        <v>0</v>
      </c>
      <c r="N17" s="31">
        <f t="shared" si="0"/>
        <v>2138.81</v>
      </c>
      <c r="O17" s="30">
        <v>0</v>
      </c>
      <c r="P17" s="32">
        <f t="shared" si="1"/>
        <v>2138.81</v>
      </c>
    </row>
    <row r="18" spans="1:16" ht="12.75">
      <c r="A18" s="23" t="s">
        <v>69</v>
      </c>
      <c r="B18" s="24" t="s">
        <v>62</v>
      </c>
      <c r="C18" s="24" t="s">
        <v>22</v>
      </c>
      <c r="D18" s="25" t="s">
        <v>23</v>
      </c>
      <c r="E18" s="26" t="s">
        <v>70</v>
      </c>
      <c r="F18" s="33" t="s">
        <v>71</v>
      </c>
      <c r="G18" s="28" t="s">
        <v>26</v>
      </c>
      <c r="H18" s="29" t="s">
        <v>72</v>
      </c>
      <c r="I18" s="28" t="s">
        <v>66</v>
      </c>
      <c r="J18" s="24" t="s">
        <v>73</v>
      </c>
      <c r="K18" s="24" t="s">
        <v>68</v>
      </c>
      <c r="L18" s="30">
        <v>4072.55</v>
      </c>
      <c r="M18" s="30">
        <v>0</v>
      </c>
      <c r="N18" s="31">
        <f t="shared" si="0"/>
        <v>4072.55</v>
      </c>
      <c r="O18" s="30">
        <v>0</v>
      </c>
      <c r="P18" s="32">
        <f t="shared" si="1"/>
        <v>4072.55</v>
      </c>
    </row>
    <row r="19" spans="1:16" ht="25.5">
      <c r="A19" s="23" t="s">
        <v>74</v>
      </c>
      <c r="B19" s="24" t="s">
        <v>62</v>
      </c>
      <c r="C19" s="24" t="s">
        <v>22</v>
      </c>
      <c r="D19" s="25" t="s">
        <v>75</v>
      </c>
      <c r="E19" s="26" t="s">
        <v>76</v>
      </c>
      <c r="F19" s="33" t="s">
        <v>26</v>
      </c>
      <c r="G19" s="28" t="s">
        <v>77</v>
      </c>
      <c r="H19" s="29" t="s">
        <v>78</v>
      </c>
      <c r="I19" s="28" t="s">
        <v>79</v>
      </c>
      <c r="J19" s="24" t="s">
        <v>80</v>
      </c>
      <c r="K19" s="24" t="s">
        <v>30</v>
      </c>
      <c r="L19" s="30">
        <v>6378.1</v>
      </c>
      <c r="M19" s="30">
        <v>0</v>
      </c>
      <c r="N19" s="31">
        <f t="shared" si="0"/>
        <v>6378.1</v>
      </c>
      <c r="O19" s="30">
        <v>4098.2</v>
      </c>
      <c r="P19" s="32">
        <f t="shared" si="1"/>
        <v>10476.3</v>
      </c>
    </row>
    <row r="20" spans="1:16" ht="13.5" customHeight="1">
      <c r="A20" s="23" t="s">
        <v>53</v>
      </c>
      <c r="B20" s="24" t="s">
        <v>54</v>
      </c>
      <c r="C20" s="24" t="s">
        <v>55</v>
      </c>
      <c r="D20" s="25" t="s">
        <v>23</v>
      </c>
      <c r="E20" s="26" t="s">
        <v>81</v>
      </c>
      <c r="F20" s="33" t="s">
        <v>26</v>
      </c>
      <c r="G20" s="28" t="s">
        <v>82</v>
      </c>
      <c r="H20" s="29" t="s">
        <v>83</v>
      </c>
      <c r="I20" s="28" t="s">
        <v>58</v>
      </c>
      <c r="J20" s="24" t="s">
        <v>84</v>
      </c>
      <c r="K20" s="24" t="s">
        <v>60</v>
      </c>
      <c r="L20" s="30">
        <v>135.88</v>
      </c>
      <c r="M20" s="30">
        <v>0</v>
      </c>
      <c r="N20" s="31">
        <f t="shared" si="0"/>
        <v>135.88</v>
      </c>
      <c r="O20" s="30">
        <v>0</v>
      </c>
      <c r="P20" s="32">
        <f t="shared" si="1"/>
        <v>135.88</v>
      </c>
    </row>
    <row r="21" spans="1:16" ht="13.5" customHeight="1">
      <c r="A21" s="23" t="s">
        <v>85</v>
      </c>
      <c r="B21" s="24" t="s">
        <v>54</v>
      </c>
      <c r="C21" s="24" t="s">
        <v>86</v>
      </c>
      <c r="D21" s="25" t="s">
        <v>23</v>
      </c>
      <c r="E21" s="26" t="s">
        <v>87</v>
      </c>
      <c r="F21" s="33" t="s">
        <v>26</v>
      </c>
      <c r="G21" s="28" t="s">
        <v>88</v>
      </c>
      <c r="H21" s="29" t="s">
        <v>89</v>
      </c>
      <c r="I21" s="28" t="s">
        <v>58</v>
      </c>
      <c r="J21" s="24" t="s">
        <v>90</v>
      </c>
      <c r="K21" s="24" t="s">
        <v>60</v>
      </c>
      <c r="L21" s="30">
        <v>135.88</v>
      </c>
      <c r="M21" s="30">
        <v>0</v>
      </c>
      <c r="N21" s="31">
        <f t="shared" si="0"/>
        <v>135.88</v>
      </c>
      <c r="O21" s="30">
        <v>0</v>
      </c>
      <c r="P21" s="32">
        <f t="shared" si="1"/>
        <v>135.88</v>
      </c>
    </row>
    <row r="22" spans="1:16" ht="13.5" customHeight="1">
      <c r="A22" s="23" t="s">
        <v>91</v>
      </c>
      <c r="B22" s="24" t="s">
        <v>54</v>
      </c>
      <c r="C22" s="24" t="s">
        <v>86</v>
      </c>
      <c r="D22" s="25" t="s">
        <v>23</v>
      </c>
      <c r="E22" s="26" t="s">
        <v>92</v>
      </c>
      <c r="F22" s="33" t="s">
        <v>26</v>
      </c>
      <c r="G22" s="28" t="s">
        <v>88</v>
      </c>
      <c r="H22" s="29" t="s">
        <v>89</v>
      </c>
      <c r="I22" s="28" t="s">
        <v>93</v>
      </c>
      <c r="J22" s="24" t="s">
        <v>90</v>
      </c>
      <c r="K22" s="24" t="s">
        <v>60</v>
      </c>
      <c r="L22" s="30">
        <v>135.88</v>
      </c>
      <c r="M22" s="30">
        <v>0</v>
      </c>
      <c r="N22" s="31">
        <f t="shared" si="0"/>
        <v>135.88</v>
      </c>
      <c r="O22" s="30">
        <v>0</v>
      </c>
      <c r="P22" s="32">
        <f t="shared" si="1"/>
        <v>135.88</v>
      </c>
    </row>
    <row r="23" spans="1:16" ht="13.5" customHeight="1">
      <c r="A23" s="23" t="s">
        <v>94</v>
      </c>
      <c r="B23" s="24" t="s">
        <v>54</v>
      </c>
      <c r="C23" s="24" t="s">
        <v>55</v>
      </c>
      <c r="D23" s="25" t="s">
        <v>23</v>
      </c>
      <c r="E23" s="26" t="s">
        <v>95</v>
      </c>
      <c r="F23" s="33" t="s">
        <v>26</v>
      </c>
      <c r="G23" s="28" t="s">
        <v>88</v>
      </c>
      <c r="H23" s="29" t="s">
        <v>89</v>
      </c>
      <c r="I23" s="28" t="s">
        <v>58</v>
      </c>
      <c r="J23" s="24" t="s">
        <v>90</v>
      </c>
      <c r="K23" s="24" t="s">
        <v>60</v>
      </c>
      <c r="L23" s="30">
        <v>135.88</v>
      </c>
      <c r="M23" s="30">
        <v>0</v>
      </c>
      <c r="N23" s="31">
        <f t="shared" si="0"/>
        <v>135.88</v>
      </c>
      <c r="O23" s="30">
        <v>0</v>
      </c>
      <c r="P23" s="32">
        <f t="shared" si="1"/>
        <v>135.88</v>
      </c>
    </row>
    <row r="24" spans="1:16" ht="25.5">
      <c r="A24" s="23" t="s">
        <v>96</v>
      </c>
      <c r="B24" s="24" t="s">
        <v>62</v>
      </c>
      <c r="C24" s="24" t="s">
        <v>38</v>
      </c>
      <c r="D24" s="25" t="s">
        <v>97</v>
      </c>
      <c r="E24" s="26" t="s">
        <v>63</v>
      </c>
      <c r="F24" s="33" t="s">
        <v>26</v>
      </c>
      <c r="G24" s="28" t="s">
        <v>98</v>
      </c>
      <c r="H24" s="29" t="s">
        <v>99</v>
      </c>
      <c r="I24" s="28" t="s">
        <v>100</v>
      </c>
      <c r="J24" s="24" t="s">
        <v>101</v>
      </c>
      <c r="K24" s="24" t="s">
        <v>30</v>
      </c>
      <c r="L24" s="30">
        <v>1750</v>
      </c>
      <c r="M24" s="30">
        <v>0</v>
      </c>
      <c r="N24" s="31">
        <f t="shared" si="0"/>
        <v>1750</v>
      </c>
      <c r="O24" s="30">
        <v>1357.42</v>
      </c>
      <c r="P24" s="32">
        <f t="shared" si="1"/>
        <v>3107.42</v>
      </c>
    </row>
    <row r="25" spans="1:16" ht="25.5">
      <c r="A25" s="23" t="s">
        <v>102</v>
      </c>
      <c r="B25" s="24" t="s">
        <v>62</v>
      </c>
      <c r="C25" s="24" t="s">
        <v>22</v>
      </c>
      <c r="D25" s="25" t="s">
        <v>23</v>
      </c>
      <c r="E25" s="26" t="s">
        <v>103</v>
      </c>
      <c r="F25" s="33" t="s">
        <v>104</v>
      </c>
      <c r="G25" s="28" t="s">
        <v>26</v>
      </c>
      <c r="H25" s="29" t="s">
        <v>105</v>
      </c>
      <c r="I25" s="28" t="s">
        <v>106</v>
      </c>
      <c r="J25" s="24" t="s">
        <v>107</v>
      </c>
      <c r="K25" s="24" t="s">
        <v>68</v>
      </c>
      <c r="L25" s="30">
        <v>2755.81</v>
      </c>
      <c r="M25" s="30">
        <v>0</v>
      </c>
      <c r="N25" s="31">
        <f t="shared" si="0"/>
        <v>2755.81</v>
      </c>
      <c r="O25" s="30">
        <v>0</v>
      </c>
      <c r="P25" s="32">
        <f t="shared" si="1"/>
        <v>2755.81</v>
      </c>
    </row>
    <row r="26" spans="1:16" ht="25.5">
      <c r="A26" s="23" t="s">
        <v>108</v>
      </c>
      <c r="B26" s="24" t="s">
        <v>62</v>
      </c>
      <c r="C26" s="24" t="s">
        <v>22</v>
      </c>
      <c r="D26" s="25" t="s">
        <v>75</v>
      </c>
      <c r="E26" s="26" t="s">
        <v>70</v>
      </c>
      <c r="F26" s="33" t="s">
        <v>26</v>
      </c>
      <c r="G26" s="28" t="s">
        <v>109</v>
      </c>
      <c r="H26" s="29" t="s">
        <v>110</v>
      </c>
      <c r="I26" s="28" t="s">
        <v>79</v>
      </c>
      <c r="J26" s="24" t="s">
        <v>111</v>
      </c>
      <c r="K26" s="24" t="s">
        <v>112</v>
      </c>
      <c r="L26" s="30">
        <v>2302.48</v>
      </c>
      <c r="M26" s="30">
        <v>0</v>
      </c>
      <c r="N26" s="31">
        <f t="shared" si="0"/>
        <v>2302.48</v>
      </c>
      <c r="O26" s="30">
        <v>0</v>
      </c>
      <c r="P26" s="32">
        <f t="shared" si="1"/>
        <v>2302.48</v>
      </c>
    </row>
    <row r="27" spans="1:16" ht="12.75">
      <c r="A27" s="23" t="s">
        <v>113</v>
      </c>
      <c r="B27" s="24" t="s">
        <v>54</v>
      </c>
      <c r="C27" s="24" t="s">
        <v>114</v>
      </c>
      <c r="D27" s="25" t="s">
        <v>23</v>
      </c>
      <c r="E27" s="26" t="s">
        <v>115</v>
      </c>
      <c r="F27" s="33" t="s">
        <v>109</v>
      </c>
      <c r="G27" s="28" t="s">
        <v>116</v>
      </c>
      <c r="H27" s="29" t="s">
        <v>117</v>
      </c>
      <c r="I27" s="28" t="s">
        <v>118</v>
      </c>
      <c r="J27" s="24" t="s">
        <v>101</v>
      </c>
      <c r="K27" s="24" t="s">
        <v>68</v>
      </c>
      <c r="L27" s="30">
        <v>959.11</v>
      </c>
      <c r="M27" s="30">
        <v>0</v>
      </c>
      <c r="N27" s="31">
        <f t="shared" si="0"/>
        <v>959.11</v>
      </c>
      <c r="O27" s="30">
        <v>0</v>
      </c>
      <c r="P27" s="32">
        <f t="shared" si="1"/>
        <v>959.11</v>
      </c>
    </row>
    <row r="28" spans="1:16" ht="12.75">
      <c r="A28" s="23" t="s">
        <v>119</v>
      </c>
      <c r="B28" s="24" t="s">
        <v>54</v>
      </c>
      <c r="C28" s="24" t="s">
        <v>114</v>
      </c>
      <c r="D28" s="25" t="s">
        <v>97</v>
      </c>
      <c r="E28" s="26" t="s">
        <v>56</v>
      </c>
      <c r="F28" s="33" t="s">
        <v>26</v>
      </c>
      <c r="G28" s="28" t="s">
        <v>98</v>
      </c>
      <c r="H28" s="29" t="s">
        <v>99</v>
      </c>
      <c r="I28" s="28" t="s">
        <v>120</v>
      </c>
      <c r="J28" s="24" t="s">
        <v>121</v>
      </c>
      <c r="K28" s="24" t="s">
        <v>30</v>
      </c>
      <c r="L28" s="30">
        <v>1627.62</v>
      </c>
      <c r="M28" s="30">
        <v>0</v>
      </c>
      <c r="N28" s="31">
        <f t="shared" si="0"/>
        <v>1627.62</v>
      </c>
      <c r="O28" s="30">
        <v>1736.04</v>
      </c>
      <c r="P28" s="32">
        <f t="shared" si="1"/>
        <v>3363.66</v>
      </c>
    </row>
    <row r="29" spans="1:16" ht="12.75">
      <c r="A29" s="23" t="s">
        <v>122</v>
      </c>
      <c r="B29" s="24" t="s">
        <v>62</v>
      </c>
      <c r="C29" s="24" t="s">
        <v>22</v>
      </c>
      <c r="D29" s="25" t="s">
        <v>75</v>
      </c>
      <c r="E29" s="26" t="s">
        <v>56</v>
      </c>
      <c r="F29" s="33" t="s">
        <v>26</v>
      </c>
      <c r="G29" s="28" t="s">
        <v>123</v>
      </c>
      <c r="H29" s="29" t="s">
        <v>124</v>
      </c>
      <c r="I29" s="28" t="s">
        <v>79</v>
      </c>
      <c r="J29" s="24" t="s">
        <v>125</v>
      </c>
      <c r="K29" s="24" t="s">
        <v>68</v>
      </c>
      <c r="L29" s="30">
        <v>575.62</v>
      </c>
      <c r="M29" s="30">
        <v>0</v>
      </c>
      <c r="N29" s="31">
        <f t="shared" si="0"/>
        <v>575.62</v>
      </c>
      <c r="O29" s="30">
        <v>0</v>
      </c>
      <c r="P29" s="32">
        <f t="shared" si="1"/>
        <v>575.62</v>
      </c>
    </row>
    <row r="30" spans="1:16" ht="12.75">
      <c r="A30" s="23" t="s">
        <v>126</v>
      </c>
      <c r="B30" s="24" t="s">
        <v>62</v>
      </c>
      <c r="C30" s="24" t="s">
        <v>22</v>
      </c>
      <c r="D30" s="25" t="s">
        <v>75</v>
      </c>
      <c r="E30" s="26" t="s">
        <v>81</v>
      </c>
      <c r="F30" s="33" t="s">
        <v>26</v>
      </c>
      <c r="G30" s="28" t="s">
        <v>127</v>
      </c>
      <c r="H30" s="29" t="s">
        <v>128</v>
      </c>
      <c r="I30" s="28" t="s">
        <v>79</v>
      </c>
      <c r="J30" s="24" t="s">
        <v>129</v>
      </c>
      <c r="K30" s="24" t="s">
        <v>68</v>
      </c>
      <c r="L30" s="30">
        <v>2590.29</v>
      </c>
      <c r="M30" s="30">
        <v>0</v>
      </c>
      <c r="N30" s="31">
        <f t="shared" si="0"/>
        <v>2590.29</v>
      </c>
      <c r="O30" s="30">
        <v>0</v>
      </c>
      <c r="P30" s="32">
        <f t="shared" si="1"/>
        <v>2590.29</v>
      </c>
    </row>
    <row r="31" spans="1:16" ht="12.75">
      <c r="A31" s="23" t="s">
        <v>130</v>
      </c>
      <c r="B31" s="24" t="s">
        <v>62</v>
      </c>
      <c r="C31" s="24" t="s">
        <v>22</v>
      </c>
      <c r="D31" s="25" t="s">
        <v>75</v>
      </c>
      <c r="E31" s="26" t="s">
        <v>63</v>
      </c>
      <c r="F31" s="33" t="s">
        <v>26</v>
      </c>
      <c r="G31" s="28" t="s">
        <v>88</v>
      </c>
      <c r="H31" s="29" t="s">
        <v>131</v>
      </c>
      <c r="I31" s="28" t="s">
        <v>79</v>
      </c>
      <c r="J31" s="24" t="s">
        <v>132</v>
      </c>
      <c r="K31" s="24" t="s">
        <v>68</v>
      </c>
      <c r="L31" s="30">
        <v>863.43</v>
      </c>
      <c r="M31" s="30">
        <v>0</v>
      </c>
      <c r="N31" s="31">
        <f t="shared" si="0"/>
        <v>863.43</v>
      </c>
      <c r="O31" s="30">
        <v>0</v>
      </c>
      <c r="P31" s="32">
        <f t="shared" si="1"/>
        <v>863.43</v>
      </c>
    </row>
    <row r="32" spans="1:16" ht="12.75">
      <c r="A32" s="23" t="s">
        <v>133</v>
      </c>
      <c r="B32" s="24" t="s">
        <v>62</v>
      </c>
      <c r="C32" s="24" t="s">
        <v>22</v>
      </c>
      <c r="D32" s="25" t="s">
        <v>75</v>
      </c>
      <c r="E32" s="26" t="s">
        <v>95</v>
      </c>
      <c r="F32" s="33" t="s">
        <v>26</v>
      </c>
      <c r="G32" s="28" t="s">
        <v>134</v>
      </c>
      <c r="H32" s="29" t="s">
        <v>135</v>
      </c>
      <c r="I32" s="28" t="s">
        <v>79</v>
      </c>
      <c r="J32" s="24" t="s">
        <v>136</v>
      </c>
      <c r="K32" s="24" t="s">
        <v>68</v>
      </c>
      <c r="L32" s="30">
        <v>1151.24</v>
      </c>
      <c r="M32" s="30">
        <v>0</v>
      </c>
      <c r="N32" s="31">
        <f t="shared" si="0"/>
        <v>1151.24</v>
      </c>
      <c r="O32" s="30">
        <v>0</v>
      </c>
      <c r="P32" s="32">
        <f t="shared" si="1"/>
        <v>1151.24</v>
      </c>
    </row>
    <row r="33" spans="1:16" ht="25.5">
      <c r="A33" s="23" t="s">
        <v>137</v>
      </c>
      <c r="B33" s="24" t="s">
        <v>62</v>
      </c>
      <c r="C33" s="24" t="s">
        <v>22</v>
      </c>
      <c r="D33" s="25" t="s">
        <v>75</v>
      </c>
      <c r="E33" s="26" t="s">
        <v>87</v>
      </c>
      <c r="F33" s="33" t="s">
        <v>26</v>
      </c>
      <c r="G33" s="28" t="s">
        <v>123</v>
      </c>
      <c r="H33" s="29" t="s">
        <v>138</v>
      </c>
      <c r="I33" s="28" t="s">
        <v>79</v>
      </c>
      <c r="J33" s="24" t="s">
        <v>139</v>
      </c>
      <c r="K33" s="24" t="s">
        <v>68</v>
      </c>
      <c r="L33" s="30">
        <v>1151.24</v>
      </c>
      <c r="M33" s="30">
        <v>0</v>
      </c>
      <c r="N33" s="31">
        <f t="shared" si="0"/>
        <v>1151.24</v>
      </c>
      <c r="O33" s="30">
        <v>0</v>
      </c>
      <c r="P33" s="32">
        <f t="shared" si="1"/>
        <v>1151.24</v>
      </c>
    </row>
    <row r="34" spans="1:16" ht="12.75">
      <c r="A34" s="23" t="s">
        <v>140</v>
      </c>
      <c r="B34" s="24" t="s">
        <v>62</v>
      </c>
      <c r="C34" s="24" t="s">
        <v>22</v>
      </c>
      <c r="D34" s="25" t="s">
        <v>75</v>
      </c>
      <c r="E34" s="26" t="s">
        <v>92</v>
      </c>
      <c r="F34" s="33" t="s">
        <v>26</v>
      </c>
      <c r="G34" s="28" t="s">
        <v>141</v>
      </c>
      <c r="H34" s="29" t="s">
        <v>142</v>
      </c>
      <c r="I34" s="28" t="s">
        <v>79</v>
      </c>
      <c r="J34" s="24" t="s">
        <v>143</v>
      </c>
      <c r="K34" s="24" t="s">
        <v>112</v>
      </c>
      <c r="L34" s="30">
        <v>1439.05</v>
      </c>
      <c r="M34" s="30">
        <v>0</v>
      </c>
      <c r="N34" s="31">
        <f t="shared" si="0"/>
        <v>1439.05</v>
      </c>
      <c r="O34" s="30">
        <v>0</v>
      </c>
      <c r="P34" s="32">
        <f t="shared" si="1"/>
        <v>1439.05</v>
      </c>
    </row>
    <row r="35" spans="1:16" ht="13.5" customHeight="1">
      <c r="A35" s="23" t="s">
        <v>53</v>
      </c>
      <c r="B35" s="24" t="s">
        <v>54</v>
      </c>
      <c r="C35" s="24" t="s">
        <v>55</v>
      </c>
      <c r="D35" s="25" t="s">
        <v>23</v>
      </c>
      <c r="E35" s="26" t="s">
        <v>144</v>
      </c>
      <c r="F35" s="33" t="s">
        <v>26</v>
      </c>
      <c r="G35" s="28" t="s">
        <v>145</v>
      </c>
      <c r="H35" s="29" t="s">
        <v>146</v>
      </c>
      <c r="I35" s="28" t="s">
        <v>58</v>
      </c>
      <c r="J35" s="24" t="s">
        <v>59</v>
      </c>
      <c r="K35" s="24" t="s">
        <v>60</v>
      </c>
      <c r="L35" s="30">
        <v>429.51</v>
      </c>
      <c r="M35" s="30">
        <v>0</v>
      </c>
      <c r="N35" s="31">
        <f t="shared" si="0"/>
        <v>429.51</v>
      </c>
      <c r="O35" s="30">
        <v>0</v>
      </c>
      <c r="P35" s="32">
        <f t="shared" si="1"/>
        <v>429.51</v>
      </c>
    </row>
    <row r="36" spans="1:16" ht="13.5" customHeight="1">
      <c r="A36" s="23" t="s">
        <v>147</v>
      </c>
      <c r="B36" s="24" t="s">
        <v>54</v>
      </c>
      <c r="C36" s="24" t="s">
        <v>86</v>
      </c>
      <c r="D36" s="25" t="s">
        <v>23</v>
      </c>
      <c r="E36" s="26" t="s">
        <v>148</v>
      </c>
      <c r="F36" s="33" t="s">
        <v>26</v>
      </c>
      <c r="G36" s="28" t="s">
        <v>145</v>
      </c>
      <c r="H36" s="29" t="s">
        <v>146</v>
      </c>
      <c r="I36" s="28" t="s">
        <v>58</v>
      </c>
      <c r="J36" s="24" t="s">
        <v>59</v>
      </c>
      <c r="K36" s="24" t="s">
        <v>60</v>
      </c>
      <c r="L36" s="30">
        <v>449.01</v>
      </c>
      <c r="M36" s="30">
        <v>0</v>
      </c>
      <c r="N36" s="31">
        <f t="shared" si="0"/>
        <v>449.01</v>
      </c>
      <c r="O36" s="30">
        <v>0</v>
      </c>
      <c r="P36" s="32">
        <f t="shared" si="1"/>
        <v>449.01</v>
      </c>
    </row>
    <row r="37" spans="1:16" ht="13.5" customHeight="1">
      <c r="A37" s="23" t="s">
        <v>149</v>
      </c>
      <c r="B37" s="24" t="s">
        <v>54</v>
      </c>
      <c r="C37" s="24" t="s">
        <v>86</v>
      </c>
      <c r="D37" s="25" t="s">
        <v>23</v>
      </c>
      <c r="E37" s="26" t="s">
        <v>150</v>
      </c>
      <c r="F37" s="33" t="s">
        <v>26</v>
      </c>
      <c r="G37" s="28" t="s">
        <v>82</v>
      </c>
      <c r="H37" s="29" t="s">
        <v>151</v>
      </c>
      <c r="I37" s="28" t="s">
        <v>152</v>
      </c>
      <c r="J37" s="24" t="s">
        <v>90</v>
      </c>
      <c r="K37" s="24" t="s">
        <v>60</v>
      </c>
      <c r="L37" s="30">
        <v>135.88</v>
      </c>
      <c r="M37" s="30">
        <v>0</v>
      </c>
      <c r="N37" s="31">
        <f t="shared" si="0"/>
        <v>135.88</v>
      </c>
      <c r="O37" s="30">
        <v>0</v>
      </c>
      <c r="P37" s="32">
        <f t="shared" si="1"/>
        <v>135.88</v>
      </c>
    </row>
    <row r="38" spans="1:16" ht="12.75">
      <c r="A38" s="23" t="s">
        <v>153</v>
      </c>
      <c r="B38" s="24" t="s">
        <v>54</v>
      </c>
      <c r="C38" s="24" t="s">
        <v>86</v>
      </c>
      <c r="D38" s="25" t="s">
        <v>23</v>
      </c>
      <c r="E38" s="26" t="s">
        <v>154</v>
      </c>
      <c r="F38" s="33" t="s">
        <v>26</v>
      </c>
      <c r="G38" s="28" t="s">
        <v>155</v>
      </c>
      <c r="H38" s="29" t="s">
        <v>146</v>
      </c>
      <c r="I38" s="28" t="s">
        <v>58</v>
      </c>
      <c r="J38" s="24" t="s">
        <v>90</v>
      </c>
      <c r="K38" s="24" t="s">
        <v>60</v>
      </c>
      <c r="L38" s="30">
        <v>449.01</v>
      </c>
      <c r="M38" s="30">
        <v>0</v>
      </c>
      <c r="N38" s="31">
        <f t="shared" si="0"/>
        <v>449.01</v>
      </c>
      <c r="O38" s="30">
        <v>0</v>
      </c>
      <c r="P38" s="32">
        <f t="shared" si="1"/>
        <v>449.01</v>
      </c>
    </row>
    <row r="39" spans="1:16" ht="12.75">
      <c r="A39" s="23" t="s">
        <v>130</v>
      </c>
      <c r="B39" s="24" t="s">
        <v>62</v>
      </c>
      <c r="C39" s="24" t="s">
        <v>22</v>
      </c>
      <c r="D39" s="25" t="s">
        <v>75</v>
      </c>
      <c r="E39" s="26" t="s">
        <v>103</v>
      </c>
      <c r="F39" s="33" t="s">
        <v>26</v>
      </c>
      <c r="G39" s="28" t="s">
        <v>88</v>
      </c>
      <c r="H39" s="29" t="s">
        <v>156</v>
      </c>
      <c r="I39" s="28" t="s">
        <v>79</v>
      </c>
      <c r="J39" s="24" t="s">
        <v>132</v>
      </c>
      <c r="K39" s="24" t="s">
        <v>68</v>
      </c>
      <c r="L39" s="30">
        <v>863.43</v>
      </c>
      <c r="M39" s="30">
        <v>0</v>
      </c>
      <c r="N39" s="31">
        <f t="shared" si="0"/>
        <v>863.43</v>
      </c>
      <c r="O39" s="30">
        <v>0</v>
      </c>
      <c r="P39" s="32">
        <f t="shared" si="1"/>
        <v>863.43</v>
      </c>
    </row>
    <row r="40" spans="1:16" ht="25.5">
      <c r="A40" s="23" t="s">
        <v>157</v>
      </c>
      <c r="B40" s="24" t="s">
        <v>62</v>
      </c>
      <c r="C40" s="24" t="s">
        <v>22</v>
      </c>
      <c r="D40" s="25" t="s">
        <v>75</v>
      </c>
      <c r="E40" s="26" t="s">
        <v>115</v>
      </c>
      <c r="F40" s="33" t="s">
        <v>26</v>
      </c>
      <c r="G40" s="28" t="s">
        <v>77</v>
      </c>
      <c r="H40" s="29" t="s">
        <v>158</v>
      </c>
      <c r="I40" s="28" t="s">
        <v>79</v>
      </c>
      <c r="J40" s="24" t="s">
        <v>159</v>
      </c>
      <c r="K40" s="24" t="s">
        <v>30</v>
      </c>
      <c r="L40" s="30">
        <v>4814.67</v>
      </c>
      <c r="M40" s="30">
        <v>0</v>
      </c>
      <c r="N40" s="31">
        <f t="shared" si="0"/>
        <v>4814.67</v>
      </c>
      <c r="O40" s="30">
        <v>3685.56</v>
      </c>
      <c r="P40" s="32">
        <f t="shared" si="1"/>
        <v>8500.23</v>
      </c>
    </row>
    <row r="41" spans="1:16" ht="25.5">
      <c r="A41" s="23" t="s">
        <v>160</v>
      </c>
      <c r="B41" s="24" t="s">
        <v>54</v>
      </c>
      <c r="C41" s="24" t="s">
        <v>86</v>
      </c>
      <c r="D41" s="25" t="s">
        <v>23</v>
      </c>
      <c r="E41" s="26" t="s">
        <v>161</v>
      </c>
      <c r="F41" s="33" t="s">
        <v>26</v>
      </c>
      <c r="G41" s="28" t="s">
        <v>162</v>
      </c>
      <c r="H41" s="29" t="s">
        <v>163</v>
      </c>
      <c r="I41" s="28" t="s">
        <v>164</v>
      </c>
      <c r="J41" s="24" t="s">
        <v>101</v>
      </c>
      <c r="K41" s="24" t="s">
        <v>60</v>
      </c>
      <c r="L41" s="30">
        <v>762.14</v>
      </c>
      <c r="M41" s="30">
        <v>0</v>
      </c>
      <c r="N41" s="31">
        <f t="shared" si="0"/>
        <v>762.14</v>
      </c>
      <c r="O41" s="30">
        <v>0</v>
      </c>
      <c r="P41" s="32">
        <f t="shared" si="1"/>
        <v>762.14</v>
      </c>
    </row>
    <row r="42" spans="1:16" ht="13.5" customHeight="1">
      <c r="A42" s="23" t="s">
        <v>149</v>
      </c>
      <c r="B42" s="24" t="s">
        <v>54</v>
      </c>
      <c r="C42" s="24" t="s">
        <v>86</v>
      </c>
      <c r="D42" s="25" t="s">
        <v>23</v>
      </c>
      <c r="E42" s="26" t="s">
        <v>165</v>
      </c>
      <c r="F42" s="33" t="s">
        <v>26</v>
      </c>
      <c r="G42" s="28" t="s">
        <v>155</v>
      </c>
      <c r="H42" s="29" t="s">
        <v>146</v>
      </c>
      <c r="I42" s="28" t="s">
        <v>166</v>
      </c>
      <c r="J42" s="24" t="s">
        <v>90</v>
      </c>
      <c r="K42" s="24" t="s">
        <v>60</v>
      </c>
      <c r="L42" s="30">
        <v>449.01</v>
      </c>
      <c r="M42" s="30">
        <v>0</v>
      </c>
      <c r="N42" s="31">
        <f t="shared" si="0"/>
        <v>449.01</v>
      </c>
      <c r="O42" s="30">
        <v>0</v>
      </c>
      <c r="P42" s="32">
        <f t="shared" si="1"/>
        <v>449.01</v>
      </c>
    </row>
    <row r="43" spans="1:16" ht="13.5" customHeight="1">
      <c r="A43" s="23" t="s">
        <v>147</v>
      </c>
      <c r="B43" s="24" t="s">
        <v>54</v>
      </c>
      <c r="C43" s="24" t="s">
        <v>86</v>
      </c>
      <c r="D43" s="25" t="s">
        <v>23</v>
      </c>
      <c r="E43" s="26" t="s">
        <v>167</v>
      </c>
      <c r="F43" s="33" t="s">
        <v>26</v>
      </c>
      <c r="G43" s="28" t="s">
        <v>104</v>
      </c>
      <c r="H43" s="29" t="s">
        <v>168</v>
      </c>
      <c r="I43" s="28" t="s">
        <v>164</v>
      </c>
      <c r="J43" s="24" t="s">
        <v>90</v>
      </c>
      <c r="K43" s="24" t="s">
        <v>60</v>
      </c>
      <c r="L43" s="30">
        <v>135.88</v>
      </c>
      <c r="M43" s="30">
        <v>0</v>
      </c>
      <c r="N43" s="31">
        <f t="shared" si="0"/>
        <v>135.88</v>
      </c>
      <c r="O43" s="30">
        <v>0</v>
      </c>
      <c r="P43" s="32">
        <f t="shared" si="1"/>
        <v>135.88</v>
      </c>
    </row>
    <row r="44" spans="1:16" ht="13.5" customHeight="1">
      <c r="A44" s="23" t="s">
        <v>53</v>
      </c>
      <c r="B44" s="24" t="s">
        <v>54</v>
      </c>
      <c r="C44" s="24" t="s">
        <v>55</v>
      </c>
      <c r="D44" s="25" t="s">
        <v>23</v>
      </c>
      <c r="E44" s="26" t="s">
        <v>169</v>
      </c>
      <c r="F44" s="33" t="s">
        <v>26</v>
      </c>
      <c r="G44" s="28" t="s">
        <v>104</v>
      </c>
      <c r="H44" s="29" t="s">
        <v>168</v>
      </c>
      <c r="I44" s="28" t="s">
        <v>164</v>
      </c>
      <c r="J44" s="24" t="s">
        <v>90</v>
      </c>
      <c r="K44" s="24" t="s">
        <v>60</v>
      </c>
      <c r="L44" s="30">
        <v>126.13</v>
      </c>
      <c r="M44" s="30">
        <v>0</v>
      </c>
      <c r="N44" s="31">
        <f t="shared" si="0"/>
        <v>126.13</v>
      </c>
      <c r="O44" s="30">
        <v>0</v>
      </c>
      <c r="P44" s="32">
        <f t="shared" si="1"/>
        <v>126.13</v>
      </c>
    </row>
    <row r="45" spans="1:16" ht="13.5" customHeight="1">
      <c r="A45" s="23" t="s">
        <v>94</v>
      </c>
      <c r="B45" s="24" t="s">
        <v>54</v>
      </c>
      <c r="C45" s="24" t="s">
        <v>55</v>
      </c>
      <c r="D45" s="25" t="s">
        <v>23</v>
      </c>
      <c r="E45" s="26" t="s">
        <v>170</v>
      </c>
      <c r="F45" s="33" t="s">
        <v>26</v>
      </c>
      <c r="G45" s="28" t="s">
        <v>88</v>
      </c>
      <c r="H45" s="29" t="s">
        <v>168</v>
      </c>
      <c r="I45" s="28" t="s">
        <v>58</v>
      </c>
      <c r="J45" s="24" t="s">
        <v>90</v>
      </c>
      <c r="K45" s="24" t="s">
        <v>60</v>
      </c>
      <c r="L45" s="30">
        <v>129.26</v>
      </c>
      <c r="M45" s="30">
        <v>0</v>
      </c>
      <c r="N45" s="31">
        <f t="shared" si="0"/>
        <v>129.26</v>
      </c>
      <c r="O45" s="30">
        <v>0</v>
      </c>
      <c r="P45" s="32">
        <f t="shared" si="1"/>
        <v>129.26</v>
      </c>
    </row>
    <row r="46" spans="1:16" ht="13.5" customHeight="1">
      <c r="A46" s="23" t="s">
        <v>171</v>
      </c>
      <c r="B46" s="24" t="s">
        <v>54</v>
      </c>
      <c r="C46" s="24" t="s">
        <v>86</v>
      </c>
      <c r="D46" s="25" t="s">
        <v>23</v>
      </c>
      <c r="E46" s="26" t="s">
        <v>172</v>
      </c>
      <c r="F46" s="33" t="s">
        <v>26</v>
      </c>
      <c r="G46" s="28" t="s">
        <v>88</v>
      </c>
      <c r="H46" s="29" t="s">
        <v>168</v>
      </c>
      <c r="I46" s="28" t="s">
        <v>173</v>
      </c>
      <c r="J46" s="24" t="s">
        <v>90</v>
      </c>
      <c r="K46" s="24" t="s">
        <v>60</v>
      </c>
      <c r="L46" s="30">
        <v>135.88</v>
      </c>
      <c r="M46" s="30">
        <v>0</v>
      </c>
      <c r="N46" s="31">
        <f t="shared" si="0"/>
        <v>135.88</v>
      </c>
      <c r="O46" s="30">
        <v>0</v>
      </c>
      <c r="P46" s="32">
        <f t="shared" si="1"/>
        <v>135.88</v>
      </c>
    </row>
    <row r="47" spans="1:16" ht="13.5" customHeight="1">
      <c r="A47" s="23" t="s">
        <v>174</v>
      </c>
      <c r="B47" s="24" t="s">
        <v>54</v>
      </c>
      <c r="C47" s="24" t="s">
        <v>55</v>
      </c>
      <c r="D47" s="25" t="s">
        <v>23</v>
      </c>
      <c r="E47" s="26" t="s">
        <v>175</v>
      </c>
      <c r="F47" s="33" t="s">
        <v>26</v>
      </c>
      <c r="G47" s="28" t="s">
        <v>88</v>
      </c>
      <c r="H47" s="29" t="s">
        <v>168</v>
      </c>
      <c r="I47" s="28" t="s">
        <v>58</v>
      </c>
      <c r="J47" s="24" t="s">
        <v>90</v>
      </c>
      <c r="K47" s="24" t="s">
        <v>60</v>
      </c>
      <c r="L47" s="30">
        <v>124.24</v>
      </c>
      <c r="M47" s="30">
        <v>0</v>
      </c>
      <c r="N47" s="31">
        <f t="shared" si="0"/>
        <v>124.24</v>
      </c>
      <c r="O47" s="30">
        <v>0</v>
      </c>
      <c r="P47" s="32">
        <f t="shared" si="1"/>
        <v>124.24</v>
      </c>
    </row>
    <row r="48" spans="1:16" ht="12.75">
      <c r="A48" s="23" t="s">
        <v>140</v>
      </c>
      <c r="B48" s="24" t="s">
        <v>62</v>
      </c>
      <c r="C48" s="24" t="s">
        <v>22</v>
      </c>
      <c r="D48" s="25" t="s">
        <v>75</v>
      </c>
      <c r="E48" s="26" t="s">
        <v>176</v>
      </c>
      <c r="F48" s="33" t="s">
        <v>26</v>
      </c>
      <c r="G48" s="28" t="s">
        <v>177</v>
      </c>
      <c r="H48" s="29" t="s">
        <v>178</v>
      </c>
      <c r="I48" s="28" t="s">
        <v>79</v>
      </c>
      <c r="J48" s="24" t="s">
        <v>143</v>
      </c>
      <c r="K48" s="24" t="s">
        <v>112</v>
      </c>
      <c r="L48" s="30">
        <v>1439.05</v>
      </c>
      <c r="M48" s="30">
        <v>0</v>
      </c>
      <c r="N48" s="31">
        <f t="shared" si="0"/>
        <v>1439.05</v>
      </c>
      <c r="O48" s="30">
        <v>0</v>
      </c>
      <c r="P48" s="32">
        <f t="shared" si="1"/>
        <v>1439.05</v>
      </c>
    </row>
    <row r="49" spans="1:16" ht="12.75">
      <c r="A49" s="23" t="s">
        <v>179</v>
      </c>
      <c r="B49" s="24" t="s">
        <v>62</v>
      </c>
      <c r="C49" s="24" t="s">
        <v>22</v>
      </c>
      <c r="D49" s="25" t="s">
        <v>75</v>
      </c>
      <c r="E49" s="26" t="s">
        <v>144</v>
      </c>
      <c r="F49" s="33" t="s">
        <v>26</v>
      </c>
      <c r="G49" s="28" t="s">
        <v>180</v>
      </c>
      <c r="H49" s="29" t="s">
        <v>181</v>
      </c>
      <c r="I49" s="28" t="s">
        <v>79</v>
      </c>
      <c r="J49" s="24" t="s">
        <v>182</v>
      </c>
      <c r="K49" s="24" t="s">
        <v>112</v>
      </c>
      <c r="L49" s="30">
        <v>2878.1</v>
      </c>
      <c r="M49" s="30">
        <v>0</v>
      </c>
      <c r="N49" s="31">
        <f t="shared" si="0"/>
        <v>2878.1</v>
      </c>
      <c r="O49" s="30">
        <v>0</v>
      </c>
      <c r="P49" s="32">
        <f t="shared" si="1"/>
        <v>2878.1</v>
      </c>
    </row>
    <row r="50" spans="1:16" ht="12.75">
      <c r="A50" s="23" t="s">
        <v>122</v>
      </c>
      <c r="B50" s="24" t="s">
        <v>62</v>
      </c>
      <c r="C50" s="24" t="s">
        <v>22</v>
      </c>
      <c r="D50" s="25" t="s">
        <v>75</v>
      </c>
      <c r="E50" s="26" t="s">
        <v>148</v>
      </c>
      <c r="F50" s="33" t="s">
        <v>26</v>
      </c>
      <c r="G50" s="28" t="s">
        <v>123</v>
      </c>
      <c r="H50" s="29" t="s">
        <v>183</v>
      </c>
      <c r="I50" s="28" t="s">
        <v>79</v>
      </c>
      <c r="J50" s="24" t="s">
        <v>125</v>
      </c>
      <c r="K50" s="24" t="s">
        <v>68</v>
      </c>
      <c r="L50" s="30">
        <v>575.62</v>
      </c>
      <c r="M50" s="30">
        <v>0</v>
      </c>
      <c r="N50" s="31">
        <f t="shared" si="0"/>
        <v>575.62</v>
      </c>
      <c r="O50" s="30">
        <v>0</v>
      </c>
      <c r="P50" s="32">
        <f t="shared" si="1"/>
        <v>575.62</v>
      </c>
    </row>
    <row r="51" spans="1:16" ht="25.5">
      <c r="A51" s="23" t="s">
        <v>184</v>
      </c>
      <c r="B51" s="24" t="s">
        <v>54</v>
      </c>
      <c r="C51" s="24" t="s">
        <v>86</v>
      </c>
      <c r="D51" s="25" t="s">
        <v>23</v>
      </c>
      <c r="E51" s="26" t="s">
        <v>185</v>
      </c>
      <c r="F51" s="33" t="s">
        <v>26</v>
      </c>
      <c r="G51" s="28" t="s">
        <v>162</v>
      </c>
      <c r="H51" s="29" t="s">
        <v>163</v>
      </c>
      <c r="I51" s="28" t="s">
        <v>173</v>
      </c>
      <c r="J51" s="24" t="s">
        <v>101</v>
      </c>
      <c r="K51" s="24" t="s">
        <v>60</v>
      </c>
      <c r="L51" s="30">
        <v>762.14</v>
      </c>
      <c r="M51" s="30">
        <v>0</v>
      </c>
      <c r="N51" s="31">
        <f t="shared" si="0"/>
        <v>762.14</v>
      </c>
      <c r="O51" s="30">
        <v>0</v>
      </c>
      <c r="P51" s="32">
        <f t="shared" si="1"/>
        <v>762.14</v>
      </c>
    </row>
    <row r="52" spans="1:16" ht="12.75">
      <c r="A52" s="23" t="s">
        <v>133</v>
      </c>
      <c r="B52" s="24" t="s">
        <v>62</v>
      </c>
      <c r="C52" s="24" t="s">
        <v>22</v>
      </c>
      <c r="D52" s="25" t="s">
        <v>75</v>
      </c>
      <c r="E52" s="26" t="s">
        <v>150</v>
      </c>
      <c r="F52" s="33" t="s">
        <v>26</v>
      </c>
      <c r="G52" s="28" t="s">
        <v>134</v>
      </c>
      <c r="H52" s="29" t="s">
        <v>186</v>
      </c>
      <c r="I52" s="28" t="s">
        <v>79</v>
      </c>
      <c r="J52" s="24" t="s">
        <v>136</v>
      </c>
      <c r="K52" s="24" t="s">
        <v>112</v>
      </c>
      <c r="L52" s="30">
        <v>1151.24</v>
      </c>
      <c r="M52" s="30">
        <v>0</v>
      </c>
      <c r="N52" s="31">
        <f t="shared" si="0"/>
        <v>1151.24</v>
      </c>
      <c r="O52" s="30">
        <v>0</v>
      </c>
      <c r="P52" s="32">
        <f t="shared" si="1"/>
        <v>1151.24</v>
      </c>
    </row>
    <row r="53" spans="1:16" ht="12.75">
      <c r="A53" s="34" t="s">
        <v>130</v>
      </c>
      <c r="B53" s="35" t="s">
        <v>62</v>
      </c>
      <c r="C53" s="35" t="s">
        <v>22</v>
      </c>
      <c r="D53" s="36" t="s">
        <v>75</v>
      </c>
      <c r="E53" s="37" t="s">
        <v>154</v>
      </c>
      <c r="F53" s="38" t="s">
        <v>26</v>
      </c>
      <c r="G53" s="39" t="s">
        <v>88</v>
      </c>
      <c r="H53" s="40" t="s">
        <v>187</v>
      </c>
      <c r="I53" s="39" t="s">
        <v>79</v>
      </c>
      <c r="J53" s="35" t="s">
        <v>132</v>
      </c>
      <c r="K53" s="35" t="s">
        <v>68</v>
      </c>
      <c r="L53" s="41">
        <v>863.43</v>
      </c>
      <c r="M53" s="41">
        <v>0</v>
      </c>
      <c r="N53" s="42">
        <f t="shared" si="0"/>
        <v>863.43</v>
      </c>
      <c r="O53" s="41">
        <v>0</v>
      </c>
      <c r="P53" s="43">
        <f t="shared" si="1"/>
        <v>863.43</v>
      </c>
    </row>
    <row r="54" spans="1:16" ht="5.25" customHeight="1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6"/>
    </row>
    <row r="55" spans="9:16" ht="12.75">
      <c r="I55" s="11" t="s">
        <v>188</v>
      </c>
      <c r="J55" s="47" t="s">
        <v>189</v>
      </c>
      <c r="K55" s="47"/>
      <c r="L55" s="48">
        <f>SUM(L10:L53)</f>
        <v>52321.51</v>
      </c>
      <c r="M55" s="48">
        <f>SUM(M10:M53)</f>
        <v>0</v>
      </c>
      <c r="N55" s="48">
        <f>SUM(N10:N53)</f>
        <v>52321.51</v>
      </c>
      <c r="O55" s="48">
        <f>SUM(O10:O53)</f>
        <v>19255.63</v>
      </c>
      <c r="P55" s="49">
        <f>SUM(P10:P53)</f>
        <v>71577.14</v>
      </c>
    </row>
    <row r="56" spans="1:16" ht="25.5">
      <c r="A56" s="50" t="s">
        <v>190</v>
      </c>
      <c r="E56" s="50" t="s">
        <v>191</v>
      </c>
      <c r="L56" s="22" t="s">
        <v>15</v>
      </c>
      <c r="M56" s="22" t="s">
        <v>16</v>
      </c>
      <c r="N56" s="22" t="s">
        <v>17</v>
      </c>
      <c r="O56" s="22" t="s">
        <v>18</v>
      </c>
      <c r="P56" s="22" t="s">
        <v>19</v>
      </c>
    </row>
    <row r="57" spans="1:5" ht="12.75">
      <c r="A57" s="51" t="s">
        <v>192</v>
      </c>
      <c r="E57" s="51" t="s">
        <v>193</v>
      </c>
    </row>
    <row r="58" spans="1:11" ht="12.75">
      <c r="A58" s="52" t="s">
        <v>194</v>
      </c>
      <c r="E58" s="51" t="s">
        <v>195</v>
      </c>
      <c r="H58" s="53" t="s">
        <v>196</v>
      </c>
      <c r="I58" s="54"/>
      <c r="J58" s="54"/>
      <c r="K58" s="55"/>
    </row>
    <row r="59" spans="1:5" ht="12.75">
      <c r="A59" s="51" t="s">
        <v>197</v>
      </c>
      <c r="E59" s="51" t="s">
        <v>198</v>
      </c>
    </row>
    <row r="60" ht="12.75">
      <c r="A60" s="51" t="s">
        <v>199</v>
      </c>
    </row>
    <row r="61" ht="12.75">
      <c r="A61" s="51"/>
    </row>
    <row r="62" ht="12.75">
      <c r="A62" s="51"/>
    </row>
  </sheetData>
  <sheetProtection/>
  <mergeCells count="8">
    <mergeCell ref="D9:E9"/>
    <mergeCell ref="J55:K55"/>
    <mergeCell ref="A3:P3"/>
    <mergeCell ref="A4:P4"/>
    <mergeCell ref="A5:P5"/>
    <mergeCell ref="A6:P6"/>
    <mergeCell ref="A8:P8"/>
    <mergeCell ref="A54:P54"/>
  </mergeCells>
  <conditionalFormatting sqref="G48:K50 G52:K53 K25:K27 K20:K23 G19:J34 K29:K34 G39:K40">
    <cfRule type="cellIs" priority="1" dxfId="0" operator="equal" stopIfTrue="1">
      <formula>"""2011NS@@@@"""</formula>
    </cfRule>
  </conditionalFormatting>
  <printOptions horizontalCentered="1"/>
  <pageMargins left="0.17" right="0.13" top="0.21" bottom="0.15748031496062992" header="0.16" footer="0.23"/>
  <pageSetup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TRT6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anacarol</dc:creator>
  <cp:keywords/>
  <dc:description/>
  <cp:lastModifiedBy>anacarol</cp:lastModifiedBy>
  <cp:lastPrinted>2021-06-24T22:55:50Z</cp:lastPrinted>
  <dcterms:created xsi:type="dcterms:W3CDTF">2021-06-24T22:55:45Z</dcterms:created>
  <dcterms:modified xsi:type="dcterms:W3CDTF">2021-06-24T22:57:36Z</dcterms:modified>
  <cp:category/>
  <cp:version/>
  <cp:contentType/>
  <cp:contentStatus/>
</cp:coreProperties>
</file>