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jul" sheetId="1" r:id="rId1"/>
  </sheets>
  <definedNames/>
  <calcPr fullCalcOnLoad="1"/>
</workbook>
</file>

<file path=xl/sharedStrings.xml><?xml version="1.0" encoding="utf-8"?>
<sst xmlns="http://schemas.openxmlformats.org/spreadsheetml/2006/main" count="574" uniqueCount="203">
  <si>
    <t>PODER JUDICIÁRIO</t>
  </si>
  <si>
    <t>JUSTIÇA DO TRABALHO</t>
  </si>
  <si>
    <t>TRIBUNAL REGIONAL DO TRABALHO DA 6ª REGIÃO</t>
  </si>
  <si>
    <t>SEÇÃO DE DIÁRIAS E PASSAGENS/SOF</t>
  </si>
  <si>
    <t>DESPESAS COM DIÁRIAS E PASSAGENS - JULHO/2021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</si>
  <si>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</si>
  <si>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</si>
  <si>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</si>
  <si>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</si>
  <si>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</si>
  <si>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</si>
  <si>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</si>
  <si>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</si>
  <si>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</si>
  <si>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</si>
  <si>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VALDIR GOMES DA SILVA</t>
  </si>
  <si>
    <t>S</t>
  </si>
  <si>
    <t>TÉC. JUDIC.</t>
  </si>
  <si>
    <t>DG</t>
  </si>
  <si>
    <t>190/2021</t>
  </si>
  <si>
    <t>RECIFE/PE</t>
  </si>
  <si>
    <t>PALMARES/PE</t>
  </si>
  <si>
    <t>02/07</t>
  </si>
  <si>
    <t>PROMOVER REPARO NO TABLADO DA SALA DE AUDIÊNCIAS DA 2ª VARA DO TRABALHO DE PALMARES/PE</t>
  </si>
  <si>
    <t>1M</t>
  </si>
  <si>
    <t>OFICIAL</t>
  </si>
  <si>
    <t>GENIEL MANOEL DA SILVA</t>
  </si>
  <si>
    <t>191/2021</t>
  </si>
  <si>
    <t>JORGE ANDRÉ DANTAS LUNA</t>
  </si>
  <si>
    <t>192/2021</t>
  </si>
  <si>
    <t>CONDUZIR SERVIDORES DA CEMA</t>
  </si>
  <si>
    <t>EDNO ANTÔNIO DA SILVA</t>
  </si>
  <si>
    <t>REQUISITADO</t>
  </si>
  <si>
    <t>193/2021</t>
  </si>
  <si>
    <t>SERTÂNIA/PE</t>
  </si>
  <si>
    <t>02 A 03/07</t>
  </si>
  <si>
    <t>PROMOVER REPAROS NA COBERTA DO IMÓVEL QUE ABRIGA O POSTO AVANÇADO DA JUSTIÇA DO TRABALHO DE SERTÂNIA</t>
  </si>
  <si>
    <t>1I + 1M</t>
  </si>
  <si>
    <t>INALDO ANTÔNIO DE OLIVEIRA</t>
  </si>
  <si>
    <t>194/2021</t>
  </si>
  <si>
    <t>CLÁUDIO NORBERTO DE MIRANDA</t>
  </si>
  <si>
    <t>195/2021</t>
  </si>
  <si>
    <t>CONDUZIR SERVIDORES DA CEMA QUE IRÃO PROMOVER REPAROS NA COBERTA DO IMÓVEL QUE ABRIGA O POSTO AVANÇADO DA JUSTIÇA DO TRABALHO DE SERTÂNIA</t>
  </si>
  <si>
    <t>MARCUS VINÍCIUS CLAUDINO OLIVEIRA</t>
  </si>
  <si>
    <t>J</t>
  </si>
  <si>
    <t>JUIZ SUBSTITUTO</t>
  </si>
  <si>
    <t>GCR</t>
  </si>
  <si>
    <t>015/2021</t>
  </si>
  <si>
    <t>PETROLINA/PE</t>
  </si>
  <si>
    <t>11 A 16/07</t>
  </si>
  <si>
    <t>EXERCER FUNÇOES JURISDICIONAIS</t>
  </si>
  <si>
    <t>5M +1M</t>
  </si>
  <si>
    <t>PARTICULAR</t>
  </si>
  <si>
    <t>ANDRE LUIZ MARQUES BATISTA</t>
  </si>
  <si>
    <t>197/2021</t>
  </si>
  <si>
    <t>SURUBIM/PE</t>
  </si>
  <si>
    <t>21 e 28/06</t>
  </si>
  <si>
    <t>ENTREGAR DOCUMENTAÇÃO À DESEMBARGADORA MARIA DAS GRAÇAS DE ARRUDA FRANÇA, RESIDENTE EM SURUBIM</t>
  </si>
  <si>
    <t>2M</t>
  </si>
  <si>
    <t>EVANDRO EULER DIAS</t>
  </si>
  <si>
    <t>016/2021</t>
  </si>
  <si>
    <t>BARREIROS/PE</t>
  </si>
  <si>
    <t>06 A 07/07</t>
  </si>
  <si>
    <t>JOSÉ PAULO GOMES BARBOSA</t>
  </si>
  <si>
    <t>198/2021</t>
  </si>
  <si>
    <t>14/07</t>
  </si>
  <si>
    <t>PETRUS BARRETO DA CUNHA</t>
  </si>
  <si>
    <t>199/2021</t>
  </si>
  <si>
    <t>LIMOEIRO/PE; CARUARU/PE</t>
  </si>
  <si>
    <t>20 E 21/07</t>
  </si>
  <si>
    <t>GLEIDSON DOS SANTOS XAVIER</t>
  </si>
  <si>
    <t>200/2021</t>
  </si>
  <si>
    <t>LIMOEIRO/PE</t>
  </si>
  <si>
    <t>20/07</t>
  </si>
  <si>
    <t>JOSUÉ PEDRO DA SILVA NETO</t>
  </si>
  <si>
    <t>201/2021</t>
  </si>
  <si>
    <t>RIBEIRÃO, CATENDE,  PALMARES/PE</t>
  </si>
  <si>
    <t>15 A 16/07</t>
  </si>
  <si>
    <t>206/2021</t>
  </si>
  <si>
    <t>13/07</t>
  </si>
  <si>
    <t>BENUVAL FIGUEIRA COSTA FILHO</t>
  </si>
  <si>
    <t>208/2021</t>
  </si>
  <si>
    <t>017/2021</t>
  </si>
  <si>
    <t>13 A 14/07</t>
  </si>
  <si>
    <t>PAULO DAS GRAÇAS VALONGUEIRO</t>
  </si>
  <si>
    <t>202/2021</t>
  </si>
  <si>
    <t>RIBEIRÃO, CATENDE E PALMARES/PE</t>
  </si>
  <si>
    <t>ACOMPANHAR OS SERVIÇOS DE POSICIONAMENTO TÉCNICO DAS CÂMERAS, SENSORES DE PRESENÇA E ALARMES</t>
  </si>
  <si>
    <t>203/2021</t>
  </si>
  <si>
    <t>BELO JARDIM, PESQUEIRA E GARANHUNS/PR</t>
  </si>
  <si>
    <t>19 A 21/07</t>
  </si>
  <si>
    <t>2I + 1M</t>
  </si>
  <si>
    <t>204/2021</t>
  </si>
  <si>
    <t>LUIZ GUSTAVO ARAÚJO LIMA</t>
  </si>
  <si>
    <t>205/2021</t>
  </si>
  <si>
    <t>CARUARU/PE</t>
  </si>
  <si>
    <t>21/07</t>
  </si>
  <si>
    <t>ALCIDES SOARES ROMA</t>
  </si>
  <si>
    <t>210/2021</t>
  </si>
  <si>
    <t>REPARAR A CISTERNA E A COBERTA DO IMÓVEL QUE ABRIGA A VARA TRABALHISTA</t>
  </si>
  <si>
    <t>211/2021</t>
  </si>
  <si>
    <t>GERCINO FREIRE DE OLIVEIRA FILHO</t>
  </si>
  <si>
    <t>212/2021</t>
  </si>
  <si>
    <t>LIMOEIRO/RE</t>
  </si>
  <si>
    <t>CONDUZIR SEVIDORES CEMA QUE IRÃO REPARAR A CISTERNA E A COBERTA DO IMÓVEL QUE ABRIGA A VARA TRABALHISTA</t>
  </si>
  <si>
    <t>ANTÔNIO HERMES DE SÁ RIBEIRO</t>
  </si>
  <si>
    <t>213/2021</t>
  </si>
  <si>
    <t>PETROLINA, ARARIPINA, SALGUEIRO, SERRATALHADA E FLORESTA, SERTÂNIA E PESQUEIRA, BELO JARDIM/PE</t>
  </si>
  <si>
    <t>18 A 23/07</t>
  </si>
  <si>
    <t>REALIZAR LEVANTAMENTO DE SERVIÇOS NECESSÁRIOS</t>
  </si>
  <si>
    <t>5I +1M</t>
  </si>
  <si>
    <t>214/2021</t>
  </si>
  <si>
    <t>JOSÉ NELBSON CORREIA</t>
  </si>
  <si>
    <t>215/2021</t>
  </si>
  <si>
    <t>BELO JARDIM/PE</t>
  </si>
  <si>
    <t>25 E 26/01</t>
  </si>
  <si>
    <t>RESOLVER PROBLEMA DE FALTA DE COMUNISAÇÃO NA REDE DE INTERNET</t>
  </si>
  <si>
    <t>DANIEL SÉRGIO DA SILVA</t>
  </si>
  <si>
    <t>216/2021</t>
  </si>
  <si>
    <t>PAULO HENRIQUE DE MIRANDA SÁ JUNIOR</t>
  </si>
  <si>
    <t>217/2021</t>
  </si>
  <si>
    <t>18/07</t>
  </si>
  <si>
    <t>1I</t>
  </si>
  <si>
    <t>218/2021</t>
  </si>
  <si>
    <t>207/2021</t>
  </si>
  <si>
    <t>AUXILIAR NO REPARAR A CISTERNA E A COBERTA DO IMÓVEL QUE ABRIGA O FÓRUM TRABALHISTA, BEM COMO INSPECIONAR SERVIÇOS DE LIMPEZA, CAPINAÇÃO E ESTOQUE DE MATERIAL</t>
  </si>
  <si>
    <t>219/2021</t>
  </si>
  <si>
    <t>BARREIROS E PALMARES/PE</t>
  </si>
  <si>
    <t>23/07</t>
  </si>
  <si>
    <t>209/2021</t>
  </si>
  <si>
    <t>CONDUZIR SERVODORES DA CEMA DESIGNADOS PARA REPARAR A CISTERNA E A COBERTA DO IMÓVEL QUE ABRIGA A VARA TRABALHISTA, BEM COMO INSPECIONAR SERVIÇOS DE LIMPEZA, CAPINAÇÃO E ESTOQUE DE MATERIAL</t>
  </si>
  <si>
    <t>018/2021</t>
  </si>
  <si>
    <t>20 a 21/07</t>
  </si>
  <si>
    <t>220/2021</t>
  </si>
  <si>
    <t>GARANHUNS/PE</t>
  </si>
  <si>
    <t xml:space="preserve">PROVIDENCIAR A TROCA DO NOBREAK DA UNIDADE TRABALHISTA </t>
  </si>
  <si>
    <t>221/2021</t>
  </si>
  <si>
    <t>CONDUZIR SERVIDOR LOTADO NA CEMA, DESIGNADO PARA PROVIDENCIAR A TROCA DO NOBREAK DA UNIDADE TRABALHISTA</t>
  </si>
  <si>
    <t>JORGE ANTÔNIO DA SILVA</t>
  </si>
  <si>
    <t>222/2021</t>
  </si>
  <si>
    <t>FLORESTA/PE</t>
  </si>
  <si>
    <t>22/07</t>
  </si>
  <si>
    <t>223/2021</t>
  </si>
  <si>
    <t>RIBEIRÃO/PE</t>
  </si>
  <si>
    <t>28 A30/07</t>
  </si>
  <si>
    <t>224/2021</t>
  </si>
  <si>
    <t>225/2021</t>
  </si>
  <si>
    <t>019/2021</t>
  </si>
  <si>
    <t>27 A 28/07</t>
  </si>
  <si>
    <t>020/2021</t>
  </si>
  <si>
    <t>02 A 06/08</t>
  </si>
  <si>
    <t>5M</t>
  </si>
  <si>
    <t>JOSÉ ITAMAR MARANHÃO DA SILVA</t>
  </si>
  <si>
    <t>226/2021</t>
  </si>
  <si>
    <t>29/07</t>
  </si>
  <si>
    <t>PROVIDENCIAR O INVENTÁRIO DOS BENS DA SALA TÉCNICA DO FÓRUM TRABALHISTA</t>
  </si>
  <si>
    <t>227/2021</t>
  </si>
  <si>
    <t>SERTÂNIA, S.TALHADA, SALGUEIRO E FLORESTA/PE</t>
  </si>
  <si>
    <t>02 A 05/08</t>
  </si>
  <si>
    <t>PROVIDENCIAR O LEVANTAMENTO DOS BENS SERVÍVEIS (PERMANENTES E DE CONSUMO) DOS POSTOS AVANÇADOS DA JT DE SERTÂNIA E FLORESTA, BEM COMO FAZER A FISCALIZAÇÃO E A MEDIÇÃO DOS SERVIÇOS EVENTUAIS EM EXECUÇÃO NAS VTS DE SERRA TALHADA E SALGUEIRO</t>
  </si>
  <si>
    <t>3I + 1M</t>
  </si>
  <si>
    <t>CARLOS ROBERTOSOARES DA SILVA</t>
  </si>
  <si>
    <t>228/2021</t>
  </si>
  <si>
    <t>JOÃO LIMA DA SILVA FILHO</t>
  </si>
  <si>
    <t>229/2021</t>
  </si>
  <si>
    <t>230/2021</t>
  </si>
  <si>
    <t>231/2021</t>
  </si>
  <si>
    <t>MURILO GOMES LEAL JÚNIOR</t>
  </si>
  <si>
    <t>232/2021</t>
  </si>
  <si>
    <t>VISTORIAR OS MOBILIÁRIOS DOS POSTOS AVANÇADOS DA JT DE SERTÂNIA E FLORESTA, TENDO EM VISTA A NECESSIDADE DE ESTABELECER UM CRONOGRAMA DE DESINSTALAÇÃO E REMOÇÃO, BEM COMO EFETUAR, NAS VTS DE SERRA TALHADA E SALGUEIRO, LEVANTAMENTOS E VERIFICAÇÕES DIVERSAS</t>
  </si>
  <si>
    <t>GP</t>
  </si>
  <si>
    <t>099/2021</t>
  </si>
  <si>
    <t>BRASÍLIA/DF</t>
  </si>
  <si>
    <t>08/08 A 04/09</t>
  </si>
  <si>
    <t>PARTICIPAR DO 1º CURSO DE FORMAÇÃO FUNCIONAL DA POLÍCIA JUDICIAL</t>
  </si>
  <si>
    <t>27M + 1M</t>
  </si>
  <si>
    <t>AÉREO*</t>
  </si>
  <si>
    <t>Recife,  2 de agosto de 2021.</t>
  </si>
  <si>
    <t>* VÍNCULO</t>
  </si>
  <si>
    <t>No mês de julho/2021 não houve aquisições de passagens aéreas nacionais e internacionais pelo TRT6.</t>
  </si>
  <si>
    <t>S - SERVIDOR (TÉCNICO  JUDICIÁRIO E REQUISITADO)</t>
  </si>
  <si>
    <t>*passagens aéreas para o servidor Petrus Barreto da Cunha - adquiridas em agosto/2021.</t>
  </si>
  <si>
    <t>J - JUIZ SUBSTITUTO</t>
  </si>
  <si>
    <t>** QUANTIDADE DE DIÁRIAS</t>
  </si>
  <si>
    <t>I - Integral</t>
  </si>
  <si>
    <t>M - Meias diárias</t>
  </si>
  <si>
    <t>TOTAL - JUL/2021</t>
  </si>
  <si>
    <t>VERIF. AS CONDIÇ. DOS IMÓVEIS QUE ABRIGAM  AS UNID. TRAB. COM VISTAS À NECESSID. DE REALIZAÇÃO DE SERV. DE MANUT. PREDIAL, BEM COMO FISC. O INÍCIO DESSES SERV. P/EMPRESA ESPECIALIZADA CONTRATADA - PAG. EFETIVAMENTE O DIA 18/07 (COMPENSAÇÃO COM O PAG. JÁ EFETUADO POR MEIO DA DIÁRIA N. 192/2021)</t>
  </si>
  <si>
    <t>CONDUZIR SERV. DA CEMA, DESIG. P/VERIF. AS CONDIÇ. DOS IMÓVEIS QUE ABRIGAM  AS UNID. TRAB. COM VISTAS À NECESSID. DE REALIZAÇÃO DE SERV. DE MANUT. PREDIAL, BEM COMO FISC. O INÍCIO DESSES SERV. P/EMPRESA ESPECIALIZADA CONTRATADA - PAG. EFETIVAMENTE O DIA 18/07 (COMPENSAÇÃO COM O PAG. JÁ EFETUADO POR MEIO DA DIÁRIA N. 199/2021)</t>
  </si>
  <si>
    <t>AUXILIAR NOS REPAROS DA CISTERNA E DA COBERTA DO IMÓVEL QUE ABRIGA O FORUM TRABALHISTA DE BARREIROS, BEM COMO INSPECIONAR OS SERVIÇOS DE LIMPEZA, CAPINAÇÃO E O ESTOQUE DE MATERIAL</t>
  </si>
  <si>
    <t>REPARAR A CISTERNA E A COBERTA DO IMÓVEL QUE ABRIGA A VT</t>
  </si>
  <si>
    <t xml:space="preserve">      (B)     DEVOLUÇÕES</t>
  </si>
  <si>
    <t xml:space="preserve">    (A)    PAG. INICIAL</t>
  </si>
  <si>
    <t xml:space="preserve">    (C=A-B)     VALOR DAS DIÁRIAS</t>
  </si>
  <si>
    <t xml:space="preserve">       (D)      VALOR DAS PASSAGENS</t>
  </si>
  <si>
    <t xml:space="preserve">      (E=C+D)          VALOR TOTAL DA VIAGEM</t>
  </si>
  <si>
    <t>ACOMPANHAR OS SERVIÇOS DE POSICIONAMENTO TÉCNICO DAS CÂMERAS, SENSORES DE PRESENÇA E ALARMES A SEREM REALIZADOS NAS UNIDADES</t>
  </si>
  <si>
    <t>RECOLHIMENTO DE MÓVEIS, OBJETO DE DEVOLUÇÃO PELA DIRETORIA DA 1A VT DE PALMARES</t>
  </si>
  <si>
    <t>PROCEDER A SUBSTITUIÇÃO DO REFRIGERADOR DA 1ªVT DE BARREIROS, BEM COMO RECOLHER MÓVEIS DA 1ªVT DE PALMARES</t>
  </si>
  <si>
    <t>CONDUZIR VEÍCULO OFICIAL PARA SUBSTITUIR O AUTOMÓVEL VAN SPRINTER (PLACA PEY-6723), DEVIDO À OCORRÊNCIA DE PANE NO MOTOR</t>
  </si>
  <si>
    <t>REPARAR A COBERTA DA SALA DOS ADVOGADOS DA 1ª VT E CONSERTAR O SISTEMA DE ESGOTO DO TOALETE PÚBLICO</t>
  </si>
  <si>
    <t>CONDUZIR SERVIDORES DA CEMA QUE IRÃO REPARAR A COBERTA DA SALA DOS ADVOGADOS DA 1ª VT E CONSERTAR O SISTEMA DE ESGOTO DO TOALETE PÚBLICO</t>
  </si>
  <si>
    <t>CONDUZIR SERVIDORES DA CEMA, DESIGNADOS P/PROVIDENCIAR O LEVANTAMENTO DOS BENS SERVÍVEIS (PERMANENTES E DE CONSUMO) DOS POSTOS AVANÇADOS DA JT DE SERTÂNIA E FLORESTA, BEM COMO FAZER A FISCALIZAÇÃO E A MEDIÇÃO DOS SERVIÇOS EVENTUAIS EM EXECUÇÃO NAS VTS DE SERRA TALHADA E SALGUEIRO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</si>
</sst>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17" borderId="10" xfId="0" applyFont="1" applyFill="1" applyBorder="1" applyAlignment="1">
      <alignment horizontal="center" vertical="center" wrapText="1"/>
    </xf>
    <xf numFmtId="49" fontId="23" fillId="17" borderId="10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49" fontId="23" fillId="6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17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179" fontId="22" fillId="0" borderId="11" xfId="60" applyFont="1" applyFill="1" applyBorder="1" applyAlignment="1" applyProtection="1">
      <alignment horizontal="right" vertical="center"/>
      <protection/>
    </xf>
    <xf numFmtId="4" fontId="22" fillId="0" borderId="11" xfId="60" applyNumberFormat="1" applyFont="1" applyFill="1" applyBorder="1" applyAlignment="1" applyProtection="1">
      <alignment horizontal="right" vertical="center"/>
      <protection/>
    </xf>
    <xf numFmtId="179" fontId="23" fillId="6" borderId="12" xfId="0" applyNumberFormat="1" applyFont="1" applyFill="1" applyBorder="1" applyAlignment="1">
      <alignment horizontal="center" vertical="center"/>
    </xf>
    <xf numFmtId="179" fontId="23" fillId="6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39" fontId="22" fillId="0" borderId="0" xfId="0" applyNumberFormat="1" applyFont="1" applyFill="1" applyBorder="1" applyAlignment="1">
      <alignment horizontal="left" vertical="center" wrapText="1"/>
    </xf>
    <xf numFmtId="49" fontId="23" fillId="17" borderId="20" xfId="0" applyNumberFormat="1" applyFont="1" applyFill="1" applyBorder="1" applyAlignment="1">
      <alignment horizontal="center" vertical="center" wrapText="1"/>
    </xf>
    <xf numFmtId="49" fontId="23" fillId="17" borderId="21" xfId="0" applyNumberFormat="1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/>
    </xf>
    <xf numFmtId="0" fontId="23" fillId="18" borderId="15" xfId="0" applyFont="1" applyFill="1" applyBorder="1" applyAlignment="1">
      <alignment horizontal="center"/>
    </xf>
    <xf numFmtId="0" fontId="23" fillId="18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7</xdr:row>
      <xdr:rowOff>0</xdr:rowOff>
    </xdr:from>
    <xdr:to>
      <xdr:col>8</xdr:col>
      <xdr:colOff>514350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0848975" y="11334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0</xdr:rowOff>
    </xdr:from>
    <xdr:to>
      <xdr:col>7</xdr:col>
      <xdr:colOff>676275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734550" y="0"/>
          <a:ext cx="3048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34.421875" style="9" customWidth="1"/>
    <col min="2" max="2" width="12.00390625" style="7" customWidth="1"/>
    <col min="3" max="3" width="17.8515625" style="7" customWidth="1"/>
    <col min="4" max="4" width="5.57421875" style="7" customWidth="1"/>
    <col min="5" max="5" width="10.00390625" style="7" customWidth="1"/>
    <col min="6" max="6" width="13.00390625" style="14" customWidth="1"/>
    <col min="7" max="7" width="47.57421875" style="9" customWidth="1"/>
    <col min="8" max="8" width="19.00390625" style="9" bestFit="1" customWidth="1"/>
    <col min="9" max="9" width="35.8515625" style="9" customWidth="1"/>
    <col min="10" max="10" width="16.28125" style="7" customWidth="1"/>
    <col min="11" max="11" width="17.28125" style="7" bestFit="1" customWidth="1"/>
    <col min="12" max="12" width="10.28125" style="22" customWidth="1"/>
    <col min="13" max="13" width="14.421875" style="21" customWidth="1"/>
    <col min="14" max="14" width="12.421875" style="22" bestFit="1" customWidth="1"/>
    <col min="15" max="15" width="13.00390625" style="23" bestFit="1" customWidth="1"/>
    <col min="16" max="16" width="14.8515625" style="21" bestFit="1" customWidth="1"/>
    <col min="17" max="17" width="21.7109375" style="1" customWidth="1"/>
    <col min="18" max="16384" width="9.140625" style="1" customWidth="1"/>
  </cols>
  <sheetData>
    <row r="1" spans="6:16" ht="12.75">
      <c r="F1" s="7"/>
      <c r="G1" s="16"/>
      <c r="L1" s="21"/>
      <c r="M1" s="22"/>
      <c r="N1" s="21"/>
      <c r="O1" s="22"/>
      <c r="P1" s="23"/>
    </row>
    <row r="2" spans="6:16" ht="12.75">
      <c r="F2" s="7"/>
      <c r="G2" s="16"/>
      <c r="L2" s="21"/>
      <c r="M2" s="22"/>
      <c r="N2" s="21"/>
      <c r="O2" s="22"/>
      <c r="P2" s="23"/>
    </row>
    <row r="3" spans="1:16" ht="12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2.7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6:16" ht="12.75">
      <c r="F7" s="7"/>
      <c r="G7" s="16"/>
      <c r="L7" s="21"/>
      <c r="M7" s="22"/>
      <c r="N7" s="21"/>
      <c r="O7" s="22"/>
      <c r="P7" s="23"/>
    </row>
    <row r="8" spans="1:16" ht="12.7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2" customFormat="1" ht="38.25">
      <c r="A9" s="3" t="s">
        <v>5</v>
      </c>
      <c r="B9" s="3" t="s">
        <v>6</v>
      </c>
      <c r="C9" s="3" t="s">
        <v>7</v>
      </c>
      <c r="D9" s="36" t="s">
        <v>8</v>
      </c>
      <c r="E9" s="37"/>
      <c r="F9" s="4" t="s">
        <v>9</v>
      </c>
      <c r="G9" s="4" t="s">
        <v>10</v>
      </c>
      <c r="H9" s="3" t="s">
        <v>11</v>
      </c>
      <c r="I9" s="10" t="s">
        <v>12</v>
      </c>
      <c r="J9" s="3" t="s">
        <v>13</v>
      </c>
      <c r="K9" s="3" t="s">
        <v>14</v>
      </c>
      <c r="L9" s="5" t="s">
        <v>192</v>
      </c>
      <c r="M9" s="5" t="s">
        <v>191</v>
      </c>
      <c r="N9" s="6" t="s">
        <v>193</v>
      </c>
      <c r="O9" s="5" t="s">
        <v>194</v>
      </c>
      <c r="P9" s="5" t="s">
        <v>195</v>
      </c>
    </row>
    <row r="10" spans="1:16" ht="46.5" customHeight="1">
      <c r="A10" s="11" t="s">
        <v>15</v>
      </c>
      <c r="B10" s="8" t="s">
        <v>16</v>
      </c>
      <c r="C10" s="8" t="s">
        <v>17</v>
      </c>
      <c r="D10" s="15" t="s">
        <v>18</v>
      </c>
      <c r="E10" s="15" t="s">
        <v>19</v>
      </c>
      <c r="F10" s="15" t="s">
        <v>20</v>
      </c>
      <c r="G10" s="11" t="s">
        <v>21</v>
      </c>
      <c r="H10" s="17" t="s">
        <v>22</v>
      </c>
      <c r="I10" s="20" t="s">
        <v>23</v>
      </c>
      <c r="J10" s="8" t="s">
        <v>24</v>
      </c>
      <c r="K10" s="8" t="s">
        <v>25</v>
      </c>
      <c r="L10" s="24">
        <v>142</v>
      </c>
      <c r="M10" s="25">
        <v>0</v>
      </c>
      <c r="N10" s="24">
        <f aca="true" t="shared" si="0" ref="N10:N41">L10-M10</f>
        <v>142</v>
      </c>
      <c r="O10" s="25">
        <v>0</v>
      </c>
      <c r="P10" s="24">
        <f aca="true" t="shared" si="1" ref="P10:P41">N10+O10</f>
        <v>142</v>
      </c>
    </row>
    <row r="11" spans="1:16" ht="40.5" customHeight="1">
      <c r="A11" s="11" t="s">
        <v>26</v>
      </c>
      <c r="B11" s="8" t="s">
        <v>16</v>
      </c>
      <c r="C11" s="8" t="s">
        <v>17</v>
      </c>
      <c r="D11" s="15" t="s">
        <v>18</v>
      </c>
      <c r="E11" s="15" t="s">
        <v>27</v>
      </c>
      <c r="F11" s="15" t="s">
        <v>20</v>
      </c>
      <c r="G11" s="11" t="s">
        <v>21</v>
      </c>
      <c r="H11" s="17" t="s">
        <v>22</v>
      </c>
      <c r="I11" s="20" t="s">
        <v>23</v>
      </c>
      <c r="J11" s="8" t="s">
        <v>24</v>
      </c>
      <c r="K11" s="8" t="s">
        <v>25</v>
      </c>
      <c r="L11" s="24">
        <v>142</v>
      </c>
      <c r="M11" s="25">
        <v>0</v>
      </c>
      <c r="N11" s="24">
        <f t="shared" si="0"/>
        <v>142</v>
      </c>
      <c r="O11" s="25">
        <v>0</v>
      </c>
      <c r="P11" s="24">
        <f t="shared" si="1"/>
        <v>142</v>
      </c>
    </row>
    <row r="12" spans="1:16" ht="25.5" customHeight="1">
      <c r="A12" s="11" t="s">
        <v>28</v>
      </c>
      <c r="B12" s="8" t="s">
        <v>16</v>
      </c>
      <c r="C12" s="8" t="s">
        <v>17</v>
      </c>
      <c r="D12" s="15" t="s">
        <v>18</v>
      </c>
      <c r="E12" s="15" t="s">
        <v>29</v>
      </c>
      <c r="F12" s="15" t="s">
        <v>20</v>
      </c>
      <c r="G12" s="11" t="s">
        <v>21</v>
      </c>
      <c r="H12" s="17" t="s">
        <v>22</v>
      </c>
      <c r="I12" s="20" t="s">
        <v>30</v>
      </c>
      <c r="J12" s="15" t="s">
        <v>24</v>
      </c>
      <c r="K12" s="15" t="s">
        <v>25</v>
      </c>
      <c r="L12" s="24">
        <v>142</v>
      </c>
      <c r="M12" s="25">
        <v>0</v>
      </c>
      <c r="N12" s="24">
        <f t="shared" si="0"/>
        <v>142</v>
      </c>
      <c r="O12" s="25">
        <v>0</v>
      </c>
      <c r="P12" s="24">
        <f t="shared" si="1"/>
        <v>142</v>
      </c>
    </row>
    <row r="13" spans="1:16" ht="54.75" customHeight="1">
      <c r="A13" s="11" t="s">
        <v>31</v>
      </c>
      <c r="B13" s="8" t="s">
        <v>16</v>
      </c>
      <c r="C13" s="8" t="s">
        <v>32</v>
      </c>
      <c r="D13" s="15" t="s">
        <v>18</v>
      </c>
      <c r="E13" s="15" t="s">
        <v>33</v>
      </c>
      <c r="F13" s="15" t="s">
        <v>20</v>
      </c>
      <c r="G13" s="17" t="s">
        <v>34</v>
      </c>
      <c r="H13" s="17" t="s">
        <v>35</v>
      </c>
      <c r="I13" s="20" t="s">
        <v>36</v>
      </c>
      <c r="J13" s="15" t="s">
        <v>37</v>
      </c>
      <c r="K13" s="15" t="s">
        <v>25</v>
      </c>
      <c r="L13" s="24">
        <v>508.74</v>
      </c>
      <c r="M13" s="25">
        <v>0</v>
      </c>
      <c r="N13" s="24">
        <f t="shared" si="0"/>
        <v>508.74</v>
      </c>
      <c r="O13" s="25">
        <v>0</v>
      </c>
      <c r="P13" s="24">
        <f t="shared" si="1"/>
        <v>508.74</v>
      </c>
    </row>
    <row r="14" spans="1:16" ht="54.75" customHeight="1">
      <c r="A14" s="11" t="s">
        <v>38</v>
      </c>
      <c r="B14" s="8" t="s">
        <v>16</v>
      </c>
      <c r="C14" s="8" t="s">
        <v>17</v>
      </c>
      <c r="D14" s="15" t="s">
        <v>18</v>
      </c>
      <c r="E14" s="15" t="s">
        <v>39</v>
      </c>
      <c r="F14" s="15" t="s">
        <v>20</v>
      </c>
      <c r="G14" s="17" t="s">
        <v>34</v>
      </c>
      <c r="H14" s="17" t="s">
        <v>35</v>
      </c>
      <c r="I14" s="20" t="s">
        <v>36</v>
      </c>
      <c r="J14" s="15" t="s">
        <v>37</v>
      </c>
      <c r="K14" s="15" t="s">
        <v>25</v>
      </c>
      <c r="L14" s="24">
        <v>508.74</v>
      </c>
      <c r="M14" s="25">
        <v>0</v>
      </c>
      <c r="N14" s="24">
        <f t="shared" si="0"/>
        <v>508.74</v>
      </c>
      <c r="O14" s="25">
        <v>0</v>
      </c>
      <c r="P14" s="24">
        <f t="shared" si="1"/>
        <v>508.74</v>
      </c>
    </row>
    <row r="15" spans="1:16" ht="69" customHeight="1">
      <c r="A15" s="11" t="s">
        <v>40</v>
      </c>
      <c r="B15" s="8" t="s">
        <v>16</v>
      </c>
      <c r="C15" s="8" t="s">
        <v>17</v>
      </c>
      <c r="D15" s="15" t="s">
        <v>18</v>
      </c>
      <c r="E15" s="15" t="s">
        <v>41</v>
      </c>
      <c r="F15" s="15" t="s">
        <v>20</v>
      </c>
      <c r="G15" s="17" t="s">
        <v>34</v>
      </c>
      <c r="H15" s="17" t="s">
        <v>35</v>
      </c>
      <c r="I15" s="20" t="s">
        <v>42</v>
      </c>
      <c r="J15" s="15" t="s">
        <v>37</v>
      </c>
      <c r="K15" s="15" t="s">
        <v>25</v>
      </c>
      <c r="L15" s="24">
        <v>508.74</v>
      </c>
      <c r="M15" s="25">
        <v>0</v>
      </c>
      <c r="N15" s="24">
        <f t="shared" si="0"/>
        <v>508.74</v>
      </c>
      <c r="O15" s="25">
        <v>0</v>
      </c>
      <c r="P15" s="24">
        <f t="shared" si="1"/>
        <v>508.74</v>
      </c>
    </row>
    <row r="16" spans="1:16" ht="33.75" customHeight="1">
      <c r="A16" s="11" t="s">
        <v>43</v>
      </c>
      <c r="B16" s="8" t="s">
        <v>44</v>
      </c>
      <c r="C16" s="8" t="s">
        <v>45</v>
      </c>
      <c r="D16" s="15" t="s">
        <v>46</v>
      </c>
      <c r="E16" s="15" t="s">
        <v>47</v>
      </c>
      <c r="F16" s="15" t="s">
        <v>20</v>
      </c>
      <c r="G16" s="17" t="s">
        <v>48</v>
      </c>
      <c r="H16" s="17" t="s">
        <v>49</v>
      </c>
      <c r="I16" s="20" t="s">
        <v>50</v>
      </c>
      <c r="J16" s="15" t="s">
        <v>51</v>
      </c>
      <c r="K16" s="15" t="s">
        <v>52</v>
      </c>
      <c r="L16" s="24">
        <v>1797.09</v>
      </c>
      <c r="M16" s="25">
        <v>0</v>
      </c>
      <c r="N16" s="24">
        <f t="shared" si="0"/>
        <v>1797.09</v>
      </c>
      <c r="O16" s="25">
        <v>0</v>
      </c>
      <c r="P16" s="24">
        <f t="shared" si="1"/>
        <v>1797.09</v>
      </c>
    </row>
    <row r="17" spans="1:16" ht="54" customHeight="1">
      <c r="A17" s="11" t="s">
        <v>53</v>
      </c>
      <c r="B17" s="8" t="s">
        <v>16</v>
      </c>
      <c r="C17" s="8" t="s">
        <v>17</v>
      </c>
      <c r="D17" s="15" t="s">
        <v>18</v>
      </c>
      <c r="E17" s="15" t="s">
        <v>54</v>
      </c>
      <c r="F17" s="15" t="s">
        <v>20</v>
      </c>
      <c r="G17" s="17" t="s">
        <v>55</v>
      </c>
      <c r="H17" s="17" t="s">
        <v>56</v>
      </c>
      <c r="I17" s="20" t="s">
        <v>57</v>
      </c>
      <c r="J17" s="15" t="s">
        <v>58</v>
      </c>
      <c r="K17" s="15" t="s">
        <v>25</v>
      </c>
      <c r="L17" s="24">
        <v>284</v>
      </c>
      <c r="M17" s="25">
        <v>0</v>
      </c>
      <c r="N17" s="24">
        <f t="shared" si="0"/>
        <v>284</v>
      </c>
      <c r="O17" s="25">
        <v>0</v>
      </c>
      <c r="P17" s="24">
        <f t="shared" si="1"/>
        <v>284</v>
      </c>
    </row>
    <row r="18" spans="1:16" ht="24" customHeight="1">
      <c r="A18" s="11" t="s">
        <v>59</v>
      </c>
      <c r="B18" s="8" t="s">
        <v>44</v>
      </c>
      <c r="C18" s="8" t="s">
        <v>45</v>
      </c>
      <c r="D18" s="15" t="s">
        <v>46</v>
      </c>
      <c r="E18" s="15" t="s">
        <v>60</v>
      </c>
      <c r="F18" s="15" t="s">
        <v>20</v>
      </c>
      <c r="G18" s="11" t="s">
        <v>61</v>
      </c>
      <c r="H18" s="17" t="s">
        <v>62</v>
      </c>
      <c r="I18" s="20" t="s">
        <v>50</v>
      </c>
      <c r="J18" s="8" t="s">
        <v>58</v>
      </c>
      <c r="K18" s="8" t="s">
        <v>52</v>
      </c>
      <c r="L18" s="24">
        <v>585.24</v>
      </c>
      <c r="M18" s="25">
        <v>0</v>
      </c>
      <c r="N18" s="24">
        <f t="shared" si="0"/>
        <v>585.24</v>
      </c>
      <c r="O18" s="25">
        <v>0</v>
      </c>
      <c r="P18" s="24">
        <f t="shared" si="1"/>
        <v>585.24</v>
      </c>
    </row>
    <row r="19" spans="1:16" ht="42.75" customHeight="1">
      <c r="A19" s="11" t="s">
        <v>63</v>
      </c>
      <c r="B19" s="8" t="s">
        <v>16</v>
      </c>
      <c r="C19" s="8" t="s">
        <v>17</v>
      </c>
      <c r="D19" s="15" t="s">
        <v>18</v>
      </c>
      <c r="E19" s="15" t="s">
        <v>64</v>
      </c>
      <c r="F19" s="15" t="s">
        <v>20</v>
      </c>
      <c r="G19" s="11" t="s">
        <v>21</v>
      </c>
      <c r="H19" s="17" t="s">
        <v>65</v>
      </c>
      <c r="I19" s="20" t="s">
        <v>197</v>
      </c>
      <c r="J19" s="8" t="s">
        <v>24</v>
      </c>
      <c r="K19" s="8" t="s">
        <v>25</v>
      </c>
      <c r="L19" s="24">
        <v>142</v>
      </c>
      <c r="M19" s="25">
        <v>0</v>
      </c>
      <c r="N19" s="24">
        <f t="shared" si="0"/>
        <v>142</v>
      </c>
      <c r="O19" s="25">
        <v>0</v>
      </c>
      <c r="P19" s="24">
        <f t="shared" si="1"/>
        <v>142</v>
      </c>
    </row>
    <row r="20" spans="1:16" ht="70.5" customHeight="1">
      <c r="A20" s="11" t="s">
        <v>66</v>
      </c>
      <c r="B20" s="8" t="s">
        <v>16</v>
      </c>
      <c r="C20" s="8" t="s">
        <v>17</v>
      </c>
      <c r="D20" s="15" t="s">
        <v>18</v>
      </c>
      <c r="E20" s="15" t="s">
        <v>67</v>
      </c>
      <c r="F20" s="15" t="s">
        <v>20</v>
      </c>
      <c r="G20" s="11" t="s">
        <v>68</v>
      </c>
      <c r="H20" s="17" t="s">
        <v>69</v>
      </c>
      <c r="I20" s="20" t="s">
        <v>196</v>
      </c>
      <c r="J20" s="8" t="s">
        <v>58</v>
      </c>
      <c r="K20" s="8" t="s">
        <v>25</v>
      </c>
      <c r="L20" s="24">
        <v>284</v>
      </c>
      <c r="M20" s="25">
        <v>0</v>
      </c>
      <c r="N20" s="24">
        <f t="shared" si="0"/>
        <v>284</v>
      </c>
      <c r="O20" s="25">
        <v>0</v>
      </c>
      <c r="P20" s="24">
        <f t="shared" si="1"/>
        <v>284</v>
      </c>
    </row>
    <row r="21" spans="1:16" ht="67.5" customHeight="1">
      <c r="A21" s="11" t="s">
        <v>70</v>
      </c>
      <c r="B21" s="8" t="s">
        <v>16</v>
      </c>
      <c r="C21" s="8" t="s">
        <v>17</v>
      </c>
      <c r="D21" s="15" t="s">
        <v>18</v>
      </c>
      <c r="E21" s="15" t="s">
        <v>71</v>
      </c>
      <c r="F21" s="15" t="s">
        <v>20</v>
      </c>
      <c r="G21" s="11" t="s">
        <v>72</v>
      </c>
      <c r="H21" s="17" t="s">
        <v>73</v>
      </c>
      <c r="I21" s="20" t="s">
        <v>196</v>
      </c>
      <c r="J21" s="8" t="s">
        <v>24</v>
      </c>
      <c r="K21" s="8" t="s">
        <v>25</v>
      </c>
      <c r="L21" s="24">
        <v>142</v>
      </c>
      <c r="M21" s="25">
        <v>0</v>
      </c>
      <c r="N21" s="24">
        <f t="shared" si="0"/>
        <v>142</v>
      </c>
      <c r="O21" s="25">
        <v>0</v>
      </c>
      <c r="P21" s="24">
        <f t="shared" si="1"/>
        <v>142</v>
      </c>
    </row>
    <row r="22" spans="1:16" ht="68.25" customHeight="1">
      <c r="A22" s="11" t="s">
        <v>74</v>
      </c>
      <c r="B22" s="8" t="s">
        <v>16</v>
      </c>
      <c r="C22" s="8" t="s">
        <v>17</v>
      </c>
      <c r="D22" s="15" t="s">
        <v>18</v>
      </c>
      <c r="E22" s="15" t="s">
        <v>75</v>
      </c>
      <c r="F22" s="15" t="s">
        <v>20</v>
      </c>
      <c r="G22" s="11" t="s">
        <v>76</v>
      </c>
      <c r="H22" s="17" t="s">
        <v>77</v>
      </c>
      <c r="I22" s="20" t="s">
        <v>196</v>
      </c>
      <c r="J22" s="8" t="s">
        <v>37</v>
      </c>
      <c r="K22" s="8" t="s">
        <v>25</v>
      </c>
      <c r="L22" s="24">
        <v>467.37</v>
      </c>
      <c r="M22" s="25">
        <v>0</v>
      </c>
      <c r="N22" s="24">
        <f t="shared" si="0"/>
        <v>467.37</v>
      </c>
      <c r="O22" s="25">
        <v>0</v>
      </c>
      <c r="P22" s="24">
        <f t="shared" si="1"/>
        <v>467.37</v>
      </c>
    </row>
    <row r="23" spans="1:16" ht="33.75" customHeight="1">
      <c r="A23" s="11" t="s">
        <v>31</v>
      </c>
      <c r="B23" s="8" t="s">
        <v>16</v>
      </c>
      <c r="C23" s="8" t="s">
        <v>32</v>
      </c>
      <c r="D23" s="15" t="s">
        <v>18</v>
      </c>
      <c r="E23" s="15" t="s">
        <v>78</v>
      </c>
      <c r="F23" s="15" t="s">
        <v>20</v>
      </c>
      <c r="G23" s="11" t="s">
        <v>61</v>
      </c>
      <c r="H23" s="17" t="s">
        <v>79</v>
      </c>
      <c r="I23" s="20" t="s">
        <v>190</v>
      </c>
      <c r="J23" s="8" t="s">
        <v>24</v>
      </c>
      <c r="K23" s="8" t="s">
        <v>25</v>
      </c>
      <c r="L23" s="24">
        <v>142</v>
      </c>
      <c r="M23" s="25">
        <v>0</v>
      </c>
      <c r="N23" s="24">
        <f t="shared" si="0"/>
        <v>142</v>
      </c>
      <c r="O23" s="25">
        <v>0</v>
      </c>
      <c r="P23" s="24">
        <f t="shared" si="1"/>
        <v>142</v>
      </c>
    </row>
    <row r="24" spans="1:16" ht="90" customHeight="1">
      <c r="A24" s="11" t="s">
        <v>80</v>
      </c>
      <c r="B24" s="8" t="s">
        <v>16</v>
      </c>
      <c r="C24" s="8" t="s">
        <v>17</v>
      </c>
      <c r="D24" s="15" t="s">
        <v>18</v>
      </c>
      <c r="E24" s="15" t="s">
        <v>81</v>
      </c>
      <c r="F24" s="15" t="s">
        <v>20</v>
      </c>
      <c r="G24" s="11" t="s">
        <v>61</v>
      </c>
      <c r="H24" s="17" t="s">
        <v>79</v>
      </c>
      <c r="I24" s="20" t="s">
        <v>189</v>
      </c>
      <c r="J24" s="8" t="s">
        <v>24</v>
      </c>
      <c r="K24" s="8" t="s">
        <v>25</v>
      </c>
      <c r="L24" s="24">
        <v>181.29</v>
      </c>
      <c r="M24" s="25">
        <v>0</v>
      </c>
      <c r="N24" s="24">
        <f t="shared" si="0"/>
        <v>181.29</v>
      </c>
      <c r="O24" s="25">
        <v>0</v>
      </c>
      <c r="P24" s="24">
        <f t="shared" si="1"/>
        <v>181.29</v>
      </c>
    </row>
    <row r="25" spans="1:16" ht="29.25" customHeight="1">
      <c r="A25" s="11" t="s">
        <v>59</v>
      </c>
      <c r="B25" s="8" t="s">
        <v>44</v>
      </c>
      <c r="C25" s="8" t="s">
        <v>45</v>
      </c>
      <c r="D25" s="15" t="s">
        <v>46</v>
      </c>
      <c r="E25" s="15" t="s">
        <v>82</v>
      </c>
      <c r="F25" s="15" t="s">
        <v>20</v>
      </c>
      <c r="G25" s="11" t="s">
        <v>61</v>
      </c>
      <c r="H25" s="17" t="s">
        <v>83</v>
      </c>
      <c r="I25" s="20" t="s">
        <v>50</v>
      </c>
      <c r="J25" s="8" t="s">
        <v>58</v>
      </c>
      <c r="K25" s="8" t="s">
        <v>52</v>
      </c>
      <c r="L25" s="24">
        <v>585.24</v>
      </c>
      <c r="M25" s="25">
        <v>0</v>
      </c>
      <c r="N25" s="24">
        <f t="shared" si="0"/>
        <v>585.24</v>
      </c>
      <c r="O25" s="25">
        <v>0</v>
      </c>
      <c r="P25" s="24">
        <f t="shared" si="1"/>
        <v>585.24</v>
      </c>
    </row>
    <row r="26" spans="1:16" ht="54.75" customHeight="1">
      <c r="A26" s="11" t="s">
        <v>84</v>
      </c>
      <c r="B26" s="8" t="s">
        <v>16</v>
      </c>
      <c r="C26" s="8" t="s">
        <v>17</v>
      </c>
      <c r="D26" s="15" t="s">
        <v>18</v>
      </c>
      <c r="E26" s="15" t="s">
        <v>85</v>
      </c>
      <c r="F26" s="15" t="s">
        <v>20</v>
      </c>
      <c r="G26" s="11" t="s">
        <v>86</v>
      </c>
      <c r="H26" s="17" t="s">
        <v>77</v>
      </c>
      <c r="I26" s="20" t="s">
        <v>87</v>
      </c>
      <c r="J26" s="8" t="s">
        <v>37</v>
      </c>
      <c r="K26" s="8" t="s">
        <v>25</v>
      </c>
      <c r="L26" s="24">
        <v>467.37</v>
      </c>
      <c r="M26" s="25">
        <v>0</v>
      </c>
      <c r="N26" s="24">
        <f t="shared" si="0"/>
        <v>467.37</v>
      </c>
      <c r="O26" s="25">
        <v>0</v>
      </c>
      <c r="P26" s="24">
        <f t="shared" si="1"/>
        <v>467.37</v>
      </c>
    </row>
    <row r="27" spans="1:16" ht="55.5" customHeight="1">
      <c r="A27" s="11" t="s">
        <v>74</v>
      </c>
      <c r="B27" s="8" t="s">
        <v>16</v>
      </c>
      <c r="C27" s="8" t="s">
        <v>17</v>
      </c>
      <c r="D27" s="15" t="s">
        <v>18</v>
      </c>
      <c r="E27" s="15" t="s">
        <v>88</v>
      </c>
      <c r="F27" s="15" t="s">
        <v>20</v>
      </c>
      <c r="G27" s="11" t="s">
        <v>89</v>
      </c>
      <c r="H27" s="17" t="s">
        <v>90</v>
      </c>
      <c r="I27" s="20" t="s">
        <v>87</v>
      </c>
      <c r="J27" s="8" t="s">
        <v>91</v>
      </c>
      <c r="K27" s="8" t="s">
        <v>25</v>
      </c>
      <c r="L27" s="24">
        <v>792.74</v>
      </c>
      <c r="M27" s="25">
        <v>0</v>
      </c>
      <c r="N27" s="24">
        <f t="shared" si="0"/>
        <v>792.74</v>
      </c>
      <c r="O27" s="25">
        <v>0</v>
      </c>
      <c r="P27" s="24">
        <f t="shared" si="1"/>
        <v>792.74</v>
      </c>
    </row>
    <row r="28" spans="1:16" ht="54.75" customHeight="1">
      <c r="A28" s="11" t="s">
        <v>84</v>
      </c>
      <c r="B28" s="8" t="s">
        <v>16</v>
      </c>
      <c r="C28" s="8" t="s">
        <v>17</v>
      </c>
      <c r="D28" s="15" t="s">
        <v>18</v>
      </c>
      <c r="E28" s="15" t="s">
        <v>92</v>
      </c>
      <c r="F28" s="15" t="s">
        <v>20</v>
      </c>
      <c r="G28" s="11" t="s">
        <v>89</v>
      </c>
      <c r="H28" s="17" t="s">
        <v>90</v>
      </c>
      <c r="I28" s="20" t="s">
        <v>87</v>
      </c>
      <c r="J28" s="8" t="s">
        <v>91</v>
      </c>
      <c r="K28" s="8" t="s">
        <v>25</v>
      </c>
      <c r="L28" s="24">
        <v>792.74</v>
      </c>
      <c r="M28" s="25">
        <v>0</v>
      </c>
      <c r="N28" s="24">
        <f t="shared" si="0"/>
        <v>792.74</v>
      </c>
      <c r="O28" s="25">
        <v>0</v>
      </c>
      <c r="P28" s="24">
        <f t="shared" si="1"/>
        <v>792.74</v>
      </c>
    </row>
    <row r="29" spans="1:16" ht="55.5" customHeight="1">
      <c r="A29" s="11" t="s">
        <v>93</v>
      </c>
      <c r="B29" s="8" t="s">
        <v>16</v>
      </c>
      <c r="C29" s="8" t="s">
        <v>17</v>
      </c>
      <c r="D29" s="15" t="s">
        <v>18</v>
      </c>
      <c r="E29" s="15" t="s">
        <v>94</v>
      </c>
      <c r="F29" s="15" t="s">
        <v>20</v>
      </c>
      <c r="G29" s="11" t="s">
        <v>95</v>
      </c>
      <c r="H29" s="17" t="s">
        <v>96</v>
      </c>
      <c r="I29" s="20" t="s">
        <v>87</v>
      </c>
      <c r="J29" s="8" t="s">
        <v>24</v>
      </c>
      <c r="K29" s="8" t="s">
        <v>25</v>
      </c>
      <c r="L29" s="24">
        <v>142</v>
      </c>
      <c r="M29" s="25">
        <v>0</v>
      </c>
      <c r="N29" s="24">
        <f t="shared" si="0"/>
        <v>142</v>
      </c>
      <c r="O29" s="25">
        <v>0</v>
      </c>
      <c r="P29" s="24">
        <f t="shared" si="1"/>
        <v>142</v>
      </c>
    </row>
    <row r="30" spans="1:16" ht="42.75" customHeight="1">
      <c r="A30" s="11" t="s">
        <v>97</v>
      </c>
      <c r="B30" s="8" t="s">
        <v>16</v>
      </c>
      <c r="C30" s="8" t="s">
        <v>17</v>
      </c>
      <c r="D30" s="15" t="s">
        <v>18</v>
      </c>
      <c r="E30" s="15" t="s">
        <v>98</v>
      </c>
      <c r="F30" s="15" t="s">
        <v>20</v>
      </c>
      <c r="G30" s="11" t="s">
        <v>72</v>
      </c>
      <c r="H30" s="17" t="s">
        <v>65</v>
      </c>
      <c r="I30" s="20" t="s">
        <v>99</v>
      </c>
      <c r="J30" s="8" t="s">
        <v>24</v>
      </c>
      <c r="K30" s="8" t="s">
        <v>25</v>
      </c>
      <c r="L30" s="24">
        <v>142</v>
      </c>
      <c r="M30" s="25">
        <v>0</v>
      </c>
      <c r="N30" s="24">
        <f t="shared" si="0"/>
        <v>142</v>
      </c>
      <c r="O30" s="25">
        <v>0</v>
      </c>
      <c r="P30" s="24">
        <f t="shared" si="1"/>
        <v>142</v>
      </c>
    </row>
    <row r="31" spans="1:16" ht="44.25" customHeight="1">
      <c r="A31" s="11" t="s">
        <v>31</v>
      </c>
      <c r="B31" s="8" t="s">
        <v>16</v>
      </c>
      <c r="C31" s="8" t="s">
        <v>32</v>
      </c>
      <c r="D31" s="15" t="s">
        <v>18</v>
      </c>
      <c r="E31" s="15" t="s">
        <v>100</v>
      </c>
      <c r="F31" s="15" t="s">
        <v>20</v>
      </c>
      <c r="G31" s="11" t="s">
        <v>72</v>
      </c>
      <c r="H31" s="17" t="s">
        <v>65</v>
      </c>
      <c r="I31" s="20" t="s">
        <v>99</v>
      </c>
      <c r="J31" s="8" t="s">
        <v>24</v>
      </c>
      <c r="K31" s="8" t="s">
        <v>25</v>
      </c>
      <c r="L31" s="24">
        <v>142</v>
      </c>
      <c r="M31" s="25">
        <v>0</v>
      </c>
      <c r="N31" s="24">
        <f t="shared" si="0"/>
        <v>142</v>
      </c>
      <c r="O31" s="25">
        <v>0</v>
      </c>
      <c r="P31" s="24">
        <f t="shared" si="1"/>
        <v>142</v>
      </c>
    </row>
    <row r="32" spans="1:16" ht="58.5" customHeight="1">
      <c r="A32" s="11" t="s">
        <v>101</v>
      </c>
      <c r="B32" s="8" t="s">
        <v>16</v>
      </c>
      <c r="C32" s="8" t="s">
        <v>17</v>
      </c>
      <c r="D32" s="15" t="s">
        <v>18</v>
      </c>
      <c r="E32" s="15" t="s">
        <v>102</v>
      </c>
      <c r="F32" s="15" t="s">
        <v>20</v>
      </c>
      <c r="G32" s="11" t="s">
        <v>103</v>
      </c>
      <c r="H32" s="17" t="s">
        <v>65</v>
      </c>
      <c r="I32" s="20" t="s">
        <v>104</v>
      </c>
      <c r="J32" s="8" t="s">
        <v>24</v>
      </c>
      <c r="K32" s="8" t="s">
        <v>25</v>
      </c>
      <c r="L32" s="24">
        <v>142</v>
      </c>
      <c r="M32" s="25">
        <v>0</v>
      </c>
      <c r="N32" s="24">
        <f t="shared" si="0"/>
        <v>142</v>
      </c>
      <c r="O32" s="25">
        <v>0</v>
      </c>
      <c r="P32" s="24">
        <f t="shared" si="1"/>
        <v>142</v>
      </c>
    </row>
    <row r="33" spans="1:16" ht="45.75" customHeight="1">
      <c r="A33" s="11" t="s">
        <v>105</v>
      </c>
      <c r="B33" s="8" t="s">
        <v>16</v>
      </c>
      <c r="C33" s="8" t="s">
        <v>32</v>
      </c>
      <c r="D33" s="15" t="s">
        <v>18</v>
      </c>
      <c r="E33" s="15" t="s">
        <v>106</v>
      </c>
      <c r="F33" s="15" t="s">
        <v>20</v>
      </c>
      <c r="G33" s="11" t="s">
        <v>107</v>
      </c>
      <c r="H33" s="17" t="s">
        <v>108</v>
      </c>
      <c r="I33" s="20" t="s">
        <v>109</v>
      </c>
      <c r="J33" s="8" t="s">
        <v>110</v>
      </c>
      <c r="K33" s="8" t="s">
        <v>25</v>
      </c>
      <c r="L33" s="24">
        <v>1810.22</v>
      </c>
      <c r="M33" s="25">
        <v>0</v>
      </c>
      <c r="N33" s="24">
        <f t="shared" si="0"/>
        <v>1810.22</v>
      </c>
      <c r="O33" s="25">
        <v>0</v>
      </c>
      <c r="P33" s="24">
        <f t="shared" si="1"/>
        <v>1810.22</v>
      </c>
    </row>
    <row r="34" spans="1:16" ht="45.75" customHeight="1">
      <c r="A34" s="11" t="s">
        <v>31</v>
      </c>
      <c r="B34" s="8" t="s">
        <v>16</v>
      </c>
      <c r="C34" s="8" t="s">
        <v>32</v>
      </c>
      <c r="D34" s="15" t="s">
        <v>18</v>
      </c>
      <c r="E34" s="15" t="s">
        <v>111</v>
      </c>
      <c r="F34" s="15" t="s">
        <v>20</v>
      </c>
      <c r="G34" s="11" t="s">
        <v>107</v>
      </c>
      <c r="H34" s="17" t="s">
        <v>108</v>
      </c>
      <c r="I34" s="20" t="s">
        <v>109</v>
      </c>
      <c r="J34" s="8" t="s">
        <v>110</v>
      </c>
      <c r="K34" s="8" t="s">
        <v>25</v>
      </c>
      <c r="L34" s="24">
        <v>1810.22</v>
      </c>
      <c r="M34" s="25">
        <v>0</v>
      </c>
      <c r="N34" s="24">
        <f t="shared" si="0"/>
        <v>1810.22</v>
      </c>
      <c r="O34" s="25">
        <v>0</v>
      </c>
      <c r="P34" s="24">
        <f t="shared" si="1"/>
        <v>1810.22</v>
      </c>
    </row>
    <row r="35" spans="1:16" ht="33" customHeight="1">
      <c r="A35" s="11" t="s">
        <v>112</v>
      </c>
      <c r="B35" s="8" t="s">
        <v>16</v>
      </c>
      <c r="C35" s="8" t="s">
        <v>32</v>
      </c>
      <c r="D35" s="15" t="s">
        <v>18</v>
      </c>
      <c r="E35" s="15" t="s">
        <v>113</v>
      </c>
      <c r="F35" s="15" t="s">
        <v>20</v>
      </c>
      <c r="G35" s="11" t="s">
        <v>114</v>
      </c>
      <c r="H35" s="18" t="s">
        <v>115</v>
      </c>
      <c r="I35" s="20" t="s">
        <v>116</v>
      </c>
      <c r="J35" s="8" t="s">
        <v>37</v>
      </c>
      <c r="K35" s="8" t="s">
        <v>25</v>
      </c>
      <c r="L35" s="24">
        <v>450.31</v>
      </c>
      <c r="M35" s="25">
        <v>0</v>
      </c>
      <c r="N35" s="24">
        <f t="shared" si="0"/>
        <v>450.31</v>
      </c>
      <c r="O35" s="25">
        <v>0</v>
      </c>
      <c r="P35" s="24">
        <f t="shared" si="1"/>
        <v>450.31</v>
      </c>
    </row>
    <row r="36" spans="1:16" ht="48" customHeight="1">
      <c r="A36" s="11" t="s">
        <v>117</v>
      </c>
      <c r="B36" s="8" t="s">
        <v>16</v>
      </c>
      <c r="C36" s="8" t="s">
        <v>17</v>
      </c>
      <c r="D36" s="15" t="s">
        <v>18</v>
      </c>
      <c r="E36" s="15" t="s">
        <v>118</v>
      </c>
      <c r="F36" s="15" t="s">
        <v>20</v>
      </c>
      <c r="G36" s="11" t="s">
        <v>107</v>
      </c>
      <c r="H36" s="17" t="s">
        <v>108</v>
      </c>
      <c r="I36" s="20" t="s">
        <v>109</v>
      </c>
      <c r="J36" s="8" t="s">
        <v>110</v>
      </c>
      <c r="K36" s="8" t="s">
        <v>25</v>
      </c>
      <c r="L36" s="24">
        <v>1810.22</v>
      </c>
      <c r="M36" s="25">
        <v>0</v>
      </c>
      <c r="N36" s="24">
        <f t="shared" si="0"/>
        <v>1810.22</v>
      </c>
      <c r="O36" s="25">
        <v>0</v>
      </c>
      <c r="P36" s="24">
        <f t="shared" si="1"/>
        <v>1810.22</v>
      </c>
    </row>
    <row r="37" spans="1:16" ht="135.75" customHeight="1">
      <c r="A37" s="11" t="s">
        <v>119</v>
      </c>
      <c r="B37" s="8" t="s">
        <v>16</v>
      </c>
      <c r="C37" s="8" t="s">
        <v>17</v>
      </c>
      <c r="D37" s="15" t="s">
        <v>18</v>
      </c>
      <c r="E37" s="15" t="s">
        <v>120</v>
      </c>
      <c r="F37" s="15" t="s">
        <v>20</v>
      </c>
      <c r="G37" s="11" t="s">
        <v>48</v>
      </c>
      <c r="H37" s="17" t="s">
        <v>121</v>
      </c>
      <c r="I37" s="20" t="s">
        <v>187</v>
      </c>
      <c r="J37" s="15" t="s">
        <v>122</v>
      </c>
      <c r="K37" s="15" t="s">
        <v>25</v>
      </c>
      <c r="L37" s="24">
        <v>366.74</v>
      </c>
      <c r="M37" s="25">
        <v>0</v>
      </c>
      <c r="N37" s="24">
        <f t="shared" si="0"/>
        <v>366.74</v>
      </c>
      <c r="O37" s="25">
        <v>0</v>
      </c>
      <c r="P37" s="24">
        <f t="shared" si="1"/>
        <v>366.74</v>
      </c>
    </row>
    <row r="38" spans="1:16" ht="148.5" customHeight="1">
      <c r="A38" s="11" t="s">
        <v>101</v>
      </c>
      <c r="B38" s="8" t="s">
        <v>16</v>
      </c>
      <c r="C38" s="8" t="s">
        <v>17</v>
      </c>
      <c r="D38" s="15" t="s">
        <v>18</v>
      </c>
      <c r="E38" s="15" t="s">
        <v>123</v>
      </c>
      <c r="F38" s="15" t="s">
        <v>20</v>
      </c>
      <c r="G38" s="11" t="s">
        <v>48</v>
      </c>
      <c r="H38" s="17" t="s">
        <v>121</v>
      </c>
      <c r="I38" s="20" t="s">
        <v>188</v>
      </c>
      <c r="J38" s="15" t="s">
        <v>122</v>
      </c>
      <c r="K38" s="15" t="s">
        <v>25</v>
      </c>
      <c r="L38" s="24">
        <v>366.74</v>
      </c>
      <c r="M38" s="25">
        <v>0</v>
      </c>
      <c r="N38" s="24">
        <f t="shared" si="0"/>
        <v>366.74</v>
      </c>
      <c r="O38" s="25">
        <v>0</v>
      </c>
      <c r="P38" s="24">
        <f t="shared" si="1"/>
        <v>366.74</v>
      </c>
    </row>
    <row r="39" spans="1:16" ht="72" customHeight="1">
      <c r="A39" s="11" t="s">
        <v>119</v>
      </c>
      <c r="B39" s="8" t="s">
        <v>16</v>
      </c>
      <c r="C39" s="8" t="s">
        <v>17</v>
      </c>
      <c r="D39" s="15" t="s">
        <v>18</v>
      </c>
      <c r="E39" s="15" t="s">
        <v>124</v>
      </c>
      <c r="F39" s="15" t="s">
        <v>20</v>
      </c>
      <c r="G39" s="11" t="s">
        <v>61</v>
      </c>
      <c r="H39" s="17" t="s">
        <v>79</v>
      </c>
      <c r="I39" s="20" t="s">
        <v>125</v>
      </c>
      <c r="J39" s="15" t="s">
        <v>24</v>
      </c>
      <c r="K39" s="15" t="s">
        <v>25</v>
      </c>
      <c r="L39" s="24">
        <v>142</v>
      </c>
      <c r="M39" s="25">
        <v>0</v>
      </c>
      <c r="N39" s="24">
        <f t="shared" si="0"/>
        <v>142</v>
      </c>
      <c r="O39" s="25">
        <v>0</v>
      </c>
      <c r="P39" s="24">
        <f t="shared" si="1"/>
        <v>142</v>
      </c>
    </row>
    <row r="40" spans="1:16" ht="56.25" customHeight="1">
      <c r="A40" s="11" t="s">
        <v>63</v>
      </c>
      <c r="B40" s="8" t="s">
        <v>16</v>
      </c>
      <c r="C40" s="8" t="s">
        <v>17</v>
      </c>
      <c r="D40" s="15" t="s">
        <v>18</v>
      </c>
      <c r="E40" s="15" t="s">
        <v>126</v>
      </c>
      <c r="F40" s="15" t="s">
        <v>20</v>
      </c>
      <c r="G40" s="11" t="s">
        <v>127</v>
      </c>
      <c r="H40" s="17" t="s">
        <v>128</v>
      </c>
      <c r="I40" s="20" t="s">
        <v>198</v>
      </c>
      <c r="J40" s="8" t="s">
        <v>24</v>
      </c>
      <c r="K40" s="8" t="s">
        <v>25</v>
      </c>
      <c r="L40" s="24">
        <v>142</v>
      </c>
      <c r="M40" s="25">
        <v>0</v>
      </c>
      <c r="N40" s="24">
        <f t="shared" si="0"/>
        <v>142</v>
      </c>
      <c r="O40" s="25">
        <v>0</v>
      </c>
      <c r="P40" s="24">
        <f t="shared" si="1"/>
        <v>142</v>
      </c>
    </row>
    <row r="41" spans="1:16" ht="95.25" customHeight="1">
      <c r="A41" s="11" t="s">
        <v>40</v>
      </c>
      <c r="B41" s="8" t="s">
        <v>16</v>
      </c>
      <c r="C41" s="8" t="s">
        <v>17</v>
      </c>
      <c r="D41" s="15" t="s">
        <v>18</v>
      </c>
      <c r="E41" s="15" t="s">
        <v>129</v>
      </c>
      <c r="F41" s="15" t="s">
        <v>20</v>
      </c>
      <c r="G41" s="11" t="s">
        <v>61</v>
      </c>
      <c r="H41" s="17" t="s">
        <v>79</v>
      </c>
      <c r="I41" s="20" t="s">
        <v>130</v>
      </c>
      <c r="J41" s="8" t="s">
        <v>24</v>
      </c>
      <c r="K41" s="8" t="s">
        <v>25</v>
      </c>
      <c r="L41" s="24">
        <v>142</v>
      </c>
      <c r="M41" s="25">
        <v>0</v>
      </c>
      <c r="N41" s="24">
        <f t="shared" si="0"/>
        <v>142</v>
      </c>
      <c r="O41" s="25">
        <v>0</v>
      </c>
      <c r="P41" s="24">
        <f t="shared" si="1"/>
        <v>142</v>
      </c>
    </row>
    <row r="42" spans="1:16" ht="22.5" customHeight="1">
      <c r="A42" s="11" t="s">
        <v>59</v>
      </c>
      <c r="B42" s="8" t="s">
        <v>44</v>
      </c>
      <c r="C42" s="8" t="s">
        <v>45</v>
      </c>
      <c r="D42" s="15" t="s">
        <v>46</v>
      </c>
      <c r="E42" s="15" t="s">
        <v>131</v>
      </c>
      <c r="F42" s="15" t="s">
        <v>20</v>
      </c>
      <c r="G42" s="11" t="s">
        <v>61</v>
      </c>
      <c r="H42" s="17" t="s">
        <v>132</v>
      </c>
      <c r="I42" s="20" t="s">
        <v>50</v>
      </c>
      <c r="J42" s="8" t="s">
        <v>58</v>
      </c>
      <c r="K42" s="8" t="s">
        <v>52</v>
      </c>
      <c r="L42" s="24">
        <v>585.24</v>
      </c>
      <c r="M42" s="25">
        <v>0</v>
      </c>
      <c r="N42" s="24">
        <f aca="true" t="shared" si="2" ref="N42:N58">L42-M42</f>
        <v>585.24</v>
      </c>
      <c r="O42" s="25">
        <v>0</v>
      </c>
      <c r="P42" s="24">
        <f aca="true" t="shared" si="3" ref="P42:P58">N42+O42</f>
        <v>585.24</v>
      </c>
    </row>
    <row r="43" spans="1:16" ht="30.75" customHeight="1">
      <c r="A43" s="11" t="s">
        <v>112</v>
      </c>
      <c r="B43" s="8" t="s">
        <v>16</v>
      </c>
      <c r="C43" s="8" t="s">
        <v>32</v>
      </c>
      <c r="D43" s="15" t="s">
        <v>18</v>
      </c>
      <c r="E43" s="15" t="s">
        <v>133</v>
      </c>
      <c r="F43" s="15" t="s">
        <v>20</v>
      </c>
      <c r="G43" s="11" t="s">
        <v>134</v>
      </c>
      <c r="H43" s="17" t="s">
        <v>96</v>
      </c>
      <c r="I43" s="20" t="s">
        <v>135</v>
      </c>
      <c r="J43" s="8" t="s">
        <v>24</v>
      </c>
      <c r="K43" s="8" t="s">
        <v>25</v>
      </c>
      <c r="L43" s="24">
        <v>142</v>
      </c>
      <c r="M43" s="25">
        <v>0</v>
      </c>
      <c r="N43" s="24">
        <f t="shared" si="2"/>
        <v>142</v>
      </c>
      <c r="O43" s="25">
        <v>0</v>
      </c>
      <c r="P43" s="24">
        <f t="shared" si="3"/>
        <v>142</v>
      </c>
    </row>
    <row r="44" spans="1:16" ht="56.25" customHeight="1">
      <c r="A44" s="11" t="s">
        <v>28</v>
      </c>
      <c r="B44" s="8" t="s">
        <v>16</v>
      </c>
      <c r="C44" s="8" t="s">
        <v>17</v>
      </c>
      <c r="D44" s="15" t="s">
        <v>18</v>
      </c>
      <c r="E44" s="15" t="s">
        <v>136</v>
      </c>
      <c r="F44" s="15" t="s">
        <v>20</v>
      </c>
      <c r="G44" s="11" t="s">
        <v>134</v>
      </c>
      <c r="H44" s="17" t="s">
        <v>96</v>
      </c>
      <c r="I44" s="20" t="s">
        <v>137</v>
      </c>
      <c r="J44" s="8" t="s">
        <v>24</v>
      </c>
      <c r="K44" s="8" t="s">
        <v>25</v>
      </c>
      <c r="L44" s="24">
        <v>142</v>
      </c>
      <c r="M44" s="25">
        <v>0</v>
      </c>
      <c r="N44" s="24">
        <f t="shared" si="2"/>
        <v>142</v>
      </c>
      <c r="O44" s="25">
        <v>0</v>
      </c>
      <c r="P44" s="24">
        <f t="shared" si="3"/>
        <v>142</v>
      </c>
    </row>
    <row r="45" spans="1:16" ht="58.5" customHeight="1">
      <c r="A45" s="11" t="s">
        <v>138</v>
      </c>
      <c r="B45" s="8" t="s">
        <v>16</v>
      </c>
      <c r="C45" s="8" t="s">
        <v>17</v>
      </c>
      <c r="D45" s="15" t="s">
        <v>18</v>
      </c>
      <c r="E45" s="15" t="s">
        <v>139</v>
      </c>
      <c r="F45" s="15" t="s">
        <v>20</v>
      </c>
      <c r="G45" s="11" t="s">
        <v>140</v>
      </c>
      <c r="H45" s="17" t="s">
        <v>141</v>
      </c>
      <c r="I45" s="20" t="s">
        <v>199</v>
      </c>
      <c r="J45" s="8" t="s">
        <v>24</v>
      </c>
      <c r="K45" s="8" t="s">
        <v>25</v>
      </c>
      <c r="L45" s="24">
        <v>142</v>
      </c>
      <c r="M45" s="25">
        <v>0</v>
      </c>
      <c r="N45" s="24">
        <f t="shared" si="2"/>
        <v>142</v>
      </c>
      <c r="O45" s="25">
        <v>0</v>
      </c>
      <c r="P45" s="24">
        <f t="shared" si="3"/>
        <v>142</v>
      </c>
    </row>
    <row r="46" spans="1:16" ht="58.5" customHeight="1">
      <c r="A46" s="11" t="s">
        <v>38</v>
      </c>
      <c r="B46" s="8" t="s">
        <v>16</v>
      </c>
      <c r="C46" s="8" t="s">
        <v>17</v>
      </c>
      <c r="D46" s="15" t="s">
        <v>18</v>
      </c>
      <c r="E46" s="15" t="s">
        <v>142</v>
      </c>
      <c r="F46" s="15" t="s">
        <v>20</v>
      </c>
      <c r="G46" s="11" t="s">
        <v>143</v>
      </c>
      <c r="H46" s="17" t="s">
        <v>144</v>
      </c>
      <c r="I46" s="20" t="s">
        <v>200</v>
      </c>
      <c r="J46" s="8" t="s">
        <v>91</v>
      </c>
      <c r="K46" s="8" t="s">
        <v>25</v>
      </c>
      <c r="L46" s="24">
        <v>792.74</v>
      </c>
      <c r="M46" s="25">
        <v>0</v>
      </c>
      <c r="N46" s="24">
        <f t="shared" si="2"/>
        <v>792.74</v>
      </c>
      <c r="O46" s="25">
        <v>0</v>
      </c>
      <c r="P46" s="24">
        <f t="shared" si="3"/>
        <v>792.74</v>
      </c>
    </row>
    <row r="47" spans="1:16" ht="60.75" customHeight="1">
      <c r="A47" s="11" t="s">
        <v>31</v>
      </c>
      <c r="B47" s="8" t="s">
        <v>16</v>
      </c>
      <c r="C47" s="8" t="s">
        <v>32</v>
      </c>
      <c r="D47" s="15" t="s">
        <v>18</v>
      </c>
      <c r="E47" s="15" t="s">
        <v>145</v>
      </c>
      <c r="F47" s="15" t="s">
        <v>20</v>
      </c>
      <c r="G47" s="11" t="s">
        <v>143</v>
      </c>
      <c r="H47" s="17" t="s">
        <v>144</v>
      </c>
      <c r="I47" s="20" t="s">
        <v>200</v>
      </c>
      <c r="J47" s="8" t="s">
        <v>91</v>
      </c>
      <c r="K47" s="8" t="s">
        <v>25</v>
      </c>
      <c r="L47" s="24">
        <v>753.68</v>
      </c>
      <c r="M47" s="25">
        <v>0</v>
      </c>
      <c r="N47" s="24">
        <f t="shared" si="2"/>
        <v>753.68</v>
      </c>
      <c r="O47" s="25">
        <v>0</v>
      </c>
      <c r="P47" s="24">
        <f t="shared" si="3"/>
        <v>753.68</v>
      </c>
    </row>
    <row r="48" spans="1:16" ht="72" customHeight="1">
      <c r="A48" s="11" t="s">
        <v>40</v>
      </c>
      <c r="B48" s="8" t="s">
        <v>16</v>
      </c>
      <c r="C48" s="8" t="s">
        <v>17</v>
      </c>
      <c r="D48" s="15" t="s">
        <v>18</v>
      </c>
      <c r="E48" s="15" t="s">
        <v>146</v>
      </c>
      <c r="F48" s="15" t="s">
        <v>20</v>
      </c>
      <c r="G48" s="11" t="s">
        <v>143</v>
      </c>
      <c r="H48" s="17" t="s">
        <v>144</v>
      </c>
      <c r="I48" s="20" t="s">
        <v>201</v>
      </c>
      <c r="J48" s="8" t="s">
        <v>91</v>
      </c>
      <c r="K48" s="8" t="s">
        <v>25</v>
      </c>
      <c r="L48" s="24">
        <v>792.74</v>
      </c>
      <c r="M48" s="25">
        <v>0</v>
      </c>
      <c r="N48" s="24">
        <f t="shared" si="2"/>
        <v>792.74</v>
      </c>
      <c r="O48" s="25">
        <v>0</v>
      </c>
      <c r="P48" s="24">
        <f t="shared" si="3"/>
        <v>792.74</v>
      </c>
    </row>
    <row r="49" spans="1:16" ht="12.75">
      <c r="A49" s="11" t="s">
        <v>59</v>
      </c>
      <c r="B49" s="8" t="s">
        <v>44</v>
      </c>
      <c r="C49" s="8" t="s">
        <v>45</v>
      </c>
      <c r="D49" s="15" t="s">
        <v>46</v>
      </c>
      <c r="E49" s="15" t="s">
        <v>147</v>
      </c>
      <c r="F49" s="15" t="s">
        <v>20</v>
      </c>
      <c r="G49" s="17" t="s">
        <v>61</v>
      </c>
      <c r="H49" s="17" t="s">
        <v>148</v>
      </c>
      <c r="I49" s="20" t="s">
        <v>50</v>
      </c>
      <c r="J49" s="15" t="s">
        <v>58</v>
      </c>
      <c r="K49" s="15" t="s">
        <v>52</v>
      </c>
      <c r="L49" s="24">
        <v>585.24</v>
      </c>
      <c r="M49" s="25">
        <v>0</v>
      </c>
      <c r="N49" s="24">
        <f t="shared" si="2"/>
        <v>585.24</v>
      </c>
      <c r="O49" s="25">
        <v>0</v>
      </c>
      <c r="P49" s="24">
        <f t="shared" si="3"/>
        <v>585.24</v>
      </c>
    </row>
    <row r="50" spans="1:16" ht="31.5" customHeight="1">
      <c r="A50" s="11" t="s">
        <v>43</v>
      </c>
      <c r="B50" s="8" t="s">
        <v>44</v>
      </c>
      <c r="C50" s="8" t="s">
        <v>45</v>
      </c>
      <c r="D50" s="15" t="s">
        <v>46</v>
      </c>
      <c r="E50" s="15" t="s">
        <v>149</v>
      </c>
      <c r="F50" s="15" t="s">
        <v>20</v>
      </c>
      <c r="G50" s="17" t="s">
        <v>48</v>
      </c>
      <c r="H50" s="17" t="s">
        <v>150</v>
      </c>
      <c r="I50" s="20" t="s">
        <v>50</v>
      </c>
      <c r="J50" s="15" t="s">
        <v>151</v>
      </c>
      <c r="K50" s="15" t="s">
        <v>52</v>
      </c>
      <c r="L50" s="24">
        <v>1463.1</v>
      </c>
      <c r="M50" s="25">
        <v>0</v>
      </c>
      <c r="N50" s="24">
        <f t="shared" si="2"/>
        <v>1463.1</v>
      </c>
      <c r="O50" s="25">
        <v>0</v>
      </c>
      <c r="P50" s="24">
        <f t="shared" si="3"/>
        <v>1463.1</v>
      </c>
    </row>
    <row r="51" spans="1:16" ht="42.75" customHeight="1">
      <c r="A51" s="11" t="s">
        <v>152</v>
      </c>
      <c r="B51" s="8" t="s">
        <v>16</v>
      </c>
      <c r="C51" s="8" t="s">
        <v>17</v>
      </c>
      <c r="D51" s="15" t="s">
        <v>18</v>
      </c>
      <c r="E51" s="15" t="s">
        <v>153</v>
      </c>
      <c r="F51" s="15" t="s">
        <v>20</v>
      </c>
      <c r="G51" s="11" t="s">
        <v>95</v>
      </c>
      <c r="H51" s="17" t="s">
        <v>154</v>
      </c>
      <c r="I51" s="20" t="s">
        <v>155</v>
      </c>
      <c r="J51" s="8" t="s">
        <v>24</v>
      </c>
      <c r="K51" s="8" t="s">
        <v>25</v>
      </c>
      <c r="L51" s="24">
        <v>142</v>
      </c>
      <c r="M51" s="25">
        <v>0</v>
      </c>
      <c r="N51" s="24">
        <f t="shared" si="2"/>
        <v>142</v>
      </c>
      <c r="O51" s="25">
        <v>0</v>
      </c>
      <c r="P51" s="24">
        <f t="shared" si="3"/>
        <v>142</v>
      </c>
    </row>
    <row r="52" spans="1:16" ht="114" customHeight="1">
      <c r="A52" s="11" t="s">
        <v>80</v>
      </c>
      <c r="B52" s="8" t="s">
        <v>16</v>
      </c>
      <c r="C52" s="8" t="s">
        <v>17</v>
      </c>
      <c r="D52" s="15" t="s">
        <v>18</v>
      </c>
      <c r="E52" s="15" t="s">
        <v>156</v>
      </c>
      <c r="F52" s="15" t="s">
        <v>20</v>
      </c>
      <c r="G52" s="11" t="s">
        <v>157</v>
      </c>
      <c r="H52" s="17" t="s">
        <v>158</v>
      </c>
      <c r="I52" s="20" t="s">
        <v>159</v>
      </c>
      <c r="J52" s="8" t="s">
        <v>160</v>
      </c>
      <c r="K52" s="8" t="s">
        <v>25</v>
      </c>
      <c r="L52" s="24">
        <v>1393.17</v>
      </c>
      <c r="M52" s="25">
        <v>0</v>
      </c>
      <c r="N52" s="24">
        <f t="shared" si="2"/>
        <v>1393.17</v>
      </c>
      <c r="O52" s="25">
        <v>0</v>
      </c>
      <c r="P52" s="24">
        <f t="shared" si="3"/>
        <v>1393.17</v>
      </c>
    </row>
    <row r="53" spans="1:16" ht="114" customHeight="1">
      <c r="A53" s="11" t="s">
        <v>161</v>
      </c>
      <c r="B53" s="8" t="s">
        <v>16</v>
      </c>
      <c r="C53" s="8" t="s">
        <v>17</v>
      </c>
      <c r="D53" s="15" t="s">
        <v>18</v>
      </c>
      <c r="E53" s="15" t="s">
        <v>162</v>
      </c>
      <c r="F53" s="15" t="s">
        <v>20</v>
      </c>
      <c r="G53" s="11" t="s">
        <v>157</v>
      </c>
      <c r="H53" s="17" t="s">
        <v>158</v>
      </c>
      <c r="I53" s="20" t="s">
        <v>159</v>
      </c>
      <c r="J53" s="8" t="s">
        <v>160</v>
      </c>
      <c r="K53" s="8" t="s">
        <v>25</v>
      </c>
      <c r="L53" s="24">
        <v>1118.11</v>
      </c>
      <c r="M53" s="25">
        <v>0</v>
      </c>
      <c r="N53" s="24">
        <f t="shared" si="2"/>
        <v>1118.11</v>
      </c>
      <c r="O53" s="25">
        <v>0</v>
      </c>
      <c r="P53" s="24">
        <f t="shared" si="3"/>
        <v>1118.11</v>
      </c>
    </row>
    <row r="54" spans="1:16" ht="108.75" customHeight="1">
      <c r="A54" s="11" t="s">
        <v>163</v>
      </c>
      <c r="B54" s="8" t="s">
        <v>16</v>
      </c>
      <c r="C54" s="8" t="s">
        <v>17</v>
      </c>
      <c r="D54" s="15" t="s">
        <v>18</v>
      </c>
      <c r="E54" s="15" t="s">
        <v>164</v>
      </c>
      <c r="F54" s="15" t="s">
        <v>20</v>
      </c>
      <c r="G54" s="11" t="s">
        <v>157</v>
      </c>
      <c r="H54" s="17" t="s">
        <v>158</v>
      </c>
      <c r="I54" s="20" t="s">
        <v>159</v>
      </c>
      <c r="J54" s="8" t="s">
        <v>160</v>
      </c>
      <c r="K54" s="8" t="s">
        <v>25</v>
      </c>
      <c r="L54" s="24">
        <v>1118.11</v>
      </c>
      <c r="M54" s="25">
        <v>0</v>
      </c>
      <c r="N54" s="24">
        <f t="shared" si="2"/>
        <v>1118.11</v>
      </c>
      <c r="O54" s="25">
        <v>0</v>
      </c>
      <c r="P54" s="24">
        <f t="shared" si="3"/>
        <v>1118.11</v>
      </c>
    </row>
    <row r="55" spans="1:16" ht="112.5" customHeight="1">
      <c r="A55" s="11" t="s">
        <v>97</v>
      </c>
      <c r="B55" s="8" t="s">
        <v>16</v>
      </c>
      <c r="C55" s="8" t="s">
        <v>17</v>
      </c>
      <c r="D55" s="15" t="s">
        <v>18</v>
      </c>
      <c r="E55" s="15" t="s">
        <v>165</v>
      </c>
      <c r="F55" s="15" t="s">
        <v>20</v>
      </c>
      <c r="G55" s="11" t="s">
        <v>157</v>
      </c>
      <c r="H55" s="17" t="s">
        <v>158</v>
      </c>
      <c r="I55" s="20" t="s">
        <v>159</v>
      </c>
      <c r="J55" s="8" t="s">
        <v>160</v>
      </c>
      <c r="K55" s="8" t="s">
        <v>25</v>
      </c>
      <c r="L55" s="24">
        <v>1118.11</v>
      </c>
      <c r="M55" s="25">
        <v>0</v>
      </c>
      <c r="N55" s="24">
        <f t="shared" si="2"/>
        <v>1118.11</v>
      </c>
      <c r="O55" s="25">
        <v>0</v>
      </c>
      <c r="P55" s="24">
        <f t="shared" si="3"/>
        <v>1118.11</v>
      </c>
    </row>
    <row r="56" spans="1:16" ht="136.5" customHeight="1">
      <c r="A56" s="11" t="s">
        <v>28</v>
      </c>
      <c r="B56" s="8" t="s">
        <v>16</v>
      </c>
      <c r="C56" s="8" t="s">
        <v>17</v>
      </c>
      <c r="D56" s="15" t="s">
        <v>18</v>
      </c>
      <c r="E56" s="15" t="s">
        <v>166</v>
      </c>
      <c r="F56" s="15" t="s">
        <v>20</v>
      </c>
      <c r="G56" s="11" t="s">
        <v>157</v>
      </c>
      <c r="H56" s="17" t="s">
        <v>158</v>
      </c>
      <c r="I56" s="20" t="s">
        <v>202</v>
      </c>
      <c r="J56" s="8" t="s">
        <v>160</v>
      </c>
      <c r="K56" s="8" t="s">
        <v>25</v>
      </c>
      <c r="L56" s="24">
        <v>1118.11</v>
      </c>
      <c r="M56" s="25">
        <v>0</v>
      </c>
      <c r="N56" s="24">
        <f t="shared" si="2"/>
        <v>1118.11</v>
      </c>
      <c r="O56" s="25">
        <v>0</v>
      </c>
      <c r="P56" s="24">
        <f t="shared" si="3"/>
        <v>1118.11</v>
      </c>
    </row>
    <row r="57" spans="1:16" ht="129" customHeight="1">
      <c r="A57" s="11" t="s">
        <v>167</v>
      </c>
      <c r="B57" s="8" t="s">
        <v>16</v>
      </c>
      <c r="C57" s="8" t="s">
        <v>17</v>
      </c>
      <c r="D57" s="15" t="s">
        <v>18</v>
      </c>
      <c r="E57" s="15" t="s">
        <v>168</v>
      </c>
      <c r="F57" s="15" t="s">
        <v>20</v>
      </c>
      <c r="G57" s="11" t="s">
        <v>157</v>
      </c>
      <c r="H57" s="17" t="s">
        <v>158</v>
      </c>
      <c r="I57" s="20" t="s">
        <v>169</v>
      </c>
      <c r="J57" s="8" t="s">
        <v>160</v>
      </c>
      <c r="K57" s="8" t="s">
        <v>25</v>
      </c>
      <c r="L57" s="24">
        <v>1393.17</v>
      </c>
      <c r="M57" s="25">
        <v>0</v>
      </c>
      <c r="N57" s="24">
        <f t="shared" si="2"/>
        <v>1393.17</v>
      </c>
      <c r="O57" s="25">
        <v>0</v>
      </c>
      <c r="P57" s="24">
        <f t="shared" si="3"/>
        <v>1393.17</v>
      </c>
    </row>
    <row r="58" spans="1:16" ht="44.25" customHeight="1">
      <c r="A58" s="11" t="s">
        <v>66</v>
      </c>
      <c r="B58" s="8" t="s">
        <v>16</v>
      </c>
      <c r="C58" s="8" t="s">
        <v>17</v>
      </c>
      <c r="D58" s="15" t="s">
        <v>170</v>
      </c>
      <c r="E58" s="15" t="s">
        <v>171</v>
      </c>
      <c r="F58" s="15" t="s">
        <v>20</v>
      </c>
      <c r="G58" s="11" t="s">
        <v>172</v>
      </c>
      <c r="H58" s="17" t="s">
        <v>173</v>
      </c>
      <c r="I58" s="20" t="s">
        <v>174</v>
      </c>
      <c r="J58" s="8" t="s">
        <v>175</v>
      </c>
      <c r="K58" s="8" t="s">
        <v>176</v>
      </c>
      <c r="L58" s="24">
        <v>5218.57</v>
      </c>
      <c r="M58" s="25">
        <v>0</v>
      </c>
      <c r="N58" s="24">
        <f t="shared" si="2"/>
        <v>5218.57</v>
      </c>
      <c r="O58" s="25">
        <v>0</v>
      </c>
      <c r="P58" s="24">
        <f t="shared" si="3"/>
        <v>5218.57</v>
      </c>
    </row>
    <row r="59" spans="1:16" ht="6.7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9:16" ht="34.5" customHeight="1">
      <c r="I60" s="19" t="s">
        <v>177</v>
      </c>
      <c r="K60" s="5" t="s">
        <v>186</v>
      </c>
      <c r="L60" s="26">
        <f>SUM(L10:L58)</f>
        <v>34241.840000000004</v>
      </c>
      <c r="M60" s="26">
        <f>SUM(M10:M58)</f>
        <v>0</v>
      </c>
      <c r="N60" s="26">
        <f>SUM(N10:N58)</f>
        <v>34241.840000000004</v>
      </c>
      <c r="O60" s="26">
        <f>SUM(O10:O58)</f>
        <v>0</v>
      </c>
      <c r="P60" s="27">
        <f>SUM(P10:P59)</f>
        <v>34241.840000000004</v>
      </c>
    </row>
    <row r="61" spans="1:16" s="2" customFormat="1" ht="38.25">
      <c r="A61" s="12"/>
      <c r="B61" s="7"/>
      <c r="C61" s="7"/>
      <c r="D61" s="7"/>
      <c r="E61" s="7"/>
      <c r="F61" s="14"/>
      <c r="G61" s="9"/>
      <c r="H61" s="9"/>
      <c r="I61" s="9"/>
      <c r="J61" s="7"/>
      <c r="K61" s="7"/>
      <c r="L61" s="5" t="s">
        <v>192</v>
      </c>
      <c r="M61" s="5" t="s">
        <v>191</v>
      </c>
      <c r="N61" s="6" t="s">
        <v>193</v>
      </c>
      <c r="O61" s="5" t="s">
        <v>194</v>
      </c>
      <c r="P61" s="5" t="s">
        <v>195</v>
      </c>
    </row>
    <row r="62" spans="1:9" ht="17.25" customHeight="1">
      <c r="A62" s="12" t="s">
        <v>178</v>
      </c>
      <c r="G62" s="28" t="s">
        <v>179</v>
      </c>
      <c r="H62" s="29"/>
      <c r="I62" s="30"/>
    </row>
    <row r="63" spans="1:9" ht="17.25" customHeight="1">
      <c r="A63" s="34" t="s">
        <v>180</v>
      </c>
      <c r="B63" s="34"/>
      <c r="G63" s="31" t="s">
        <v>181</v>
      </c>
      <c r="H63" s="32"/>
      <c r="I63" s="33"/>
    </row>
    <row r="64" spans="1:7" ht="18" customHeight="1">
      <c r="A64" s="35" t="s">
        <v>182</v>
      </c>
      <c r="B64" s="35"/>
      <c r="G64" s="13"/>
    </row>
    <row r="65" spans="1:7" ht="12.75">
      <c r="A65" s="13"/>
      <c r="G65" s="13"/>
    </row>
    <row r="66" spans="1:7" ht="12.75">
      <c r="A66" s="12" t="s">
        <v>183</v>
      </c>
      <c r="G66" s="13"/>
    </row>
    <row r="67" ht="12.75">
      <c r="A67" s="13" t="s">
        <v>184</v>
      </c>
    </row>
    <row r="68" ht="12.75">
      <c r="A68" s="13" t="s">
        <v>185</v>
      </c>
    </row>
    <row r="69" ht="12.75">
      <c r="A69" s="13"/>
    </row>
    <row r="70" ht="12.75">
      <c r="A70" s="13"/>
    </row>
    <row r="71" ht="12.75">
      <c r="A71" s="13"/>
    </row>
    <row r="72" ht="12.75">
      <c r="A72" s="13"/>
    </row>
  </sheetData>
  <sheetProtection selectLockedCells="1" selectUnlockedCells="1"/>
  <mergeCells count="11">
    <mergeCell ref="D9:E9"/>
    <mergeCell ref="A59:P59"/>
    <mergeCell ref="A3:P3"/>
    <mergeCell ref="A4:P4"/>
    <mergeCell ref="A5:P5"/>
    <mergeCell ref="A6:P6"/>
    <mergeCell ref="A8:P8"/>
    <mergeCell ref="G62:I62"/>
    <mergeCell ref="G63:I63"/>
    <mergeCell ref="A63:B63"/>
    <mergeCell ref="A64:B64"/>
  </mergeCells>
  <conditionalFormatting sqref="G10:G58">
    <cfRule type="cellIs" priority="1" dxfId="0" operator="equal" stopIfTrue="1">
      <formula>"""2011NS@@@@"""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2022-03-24T17:23:07Z</cp:lastPrinted>
  <dcterms:created xsi:type="dcterms:W3CDTF">2021-08-02T14:29:51Z</dcterms:created>
  <dcterms:modified xsi:type="dcterms:W3CDTF">2022-03-24T18:18:15Z</dcterms:modified>
  <cp:category/>
  <cp:version/>
  <cp:contentType/>
  <cp:contentStatus/>
</cp:coreProperties>
</file>