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MAR" sheetId="1" r:id="rId1"/>
  </sheets>
  <definedNames/>
  <calcPr fullCalcOnLoad="1"/>
</workbook>
</file>

<file path=xl/sharedStrings.xml><?xml version="1.0" encoding="utf-8"?>
<sst xmlns="http://schemas.openxmlformats.org/spreadsheetml/2006/main" count="733" uniqueCount="240">
  <si>
    <t>PODER JUDICIÁRIO</t>
  </si>
  <si>
    <t>JUSTIÇA DO TRABALHO</t>
  </si>
  <si>
    <t>TRIBUNAL REGIONAL DO TRABALHO DA 6ª REGIÃO</t>
  </si>
  <si>
    <t>SEÇÃO DE DIÁRIAS E PASSAGENS/SOF</t>
  </si>
  <si>
    <t>DESPESAS COM DIÁRIAS E PASSAGENS - MARÇO/2019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</si>
  <si>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</si>
  <si>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</si>
  <si>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</si>
  <si>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</si>
  <si>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</si>
  <si>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</si>
  <si>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</si>
  <si>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</si>
  <si>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</si>
  <si>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</si>
  <si>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</si>
  <si>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</si>
  <si>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</si>
  <si>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</si>
  <si>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</si>
  <si>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INALDO PEREIRA DE BARROS</t>
  </si>
  <si>
    <t>S</t>
  </si>
  <si>
    <t>REQUISITADO</t>
  </si>
  <si>
    <t>DG - 057/19</t>
  </si>
  <si>
    <t>RECIFE/PE</t>
  </si>
  <si>
    <t>TIMBAÚBA/PE</t>
  </si>
  <si>
    <t>28/02</t>
  </si>
  <si>
    <t>CONDUZIR SERVIDOR</t>
  </si>
  <si>
    <t>1M</t>
  </si>
  <si>
    <t>OFICIAL</t>
  </si>
  <si>
    <t>JOAO ADRIANO PINHEIRO DE SOUSA</t>
  </si>
  <si>
    <t>ANALISTA JUDIC.</t>
  </si>
  <si>
    <t>GP - 050/19</t>
  </si>
  <si>
    <t>BRASÍLIA/DF</t>
  </si>
  <si>
    <t>25 a 27/3</t>
  </si>
  <si>
    <t>PARTICIPAÇÃO EM REUNIÃO</t>
  </si>
  <si>
    <t>2I + 1M + 1 AD</t>
  </si>
  <si>
    <t>AÉREO</t>
  </si>
  <si>
    <t>VALDIR JOSE SILVA DE CARVALHO</t>
  </si>
  <si>
    <t>J</t>
  </si>
  <si>
    <t>DESEMBARGADOR</t>
  </si>
  <si>
    <t>GP - 049/19</t>
  </si>
  <si>
    <t>10 e 11/3</t>
  </si>
  <si>
    <t>TRATRA DE INTERESSES DO TRT6</t>
  </si>
  <si>
    <t xml:space="preserve">1I + 1M </t>
  </si>
  <si>
    <t>JOSE NELBSON CORREIA</t>
  </si>
  <si>
    <t>DG - 058/19</t>
  </si>
  <si>
    <t xml:space="preserve">CARUARU/PE </t>
  </si>
  <si>
    <t>DEA* - EXECUTAR SERVIÇOS</t>
  </si>
  <si>
    <t>DG - 059/19</t>
  </si>
  <si>
    <t>LIMOEIRO/PE</t>
  </si>
  <si>
    <t>JOAO LIMA DA SILVA FILHO</t>
  </si>
  <si>
    <t>TÉC. JUDIC.</t>
  </si>
  <si>
    <t>DG - 060/19</t>
  </si>
  <si>
    <t>MARIA CLARA SABOYA ALBUQUERQUE BERNARDINO</t>
  </si>
  <si>
    <t>GCR - 039/19</t>
  </si>
  <si>
    <t>CATENDE E BARREIROS/PE</t>
  </si>
  <si>
    <t>12 a 14/3</t>
  </si>
  <si>
    <t>CORREIÇÃO ORDINÁRIA</t>
  </si>
  <si>
    <t xml:space="preserve">2I + 1M </t>
  </si>
  <si>
    <t>LUCIANO JOSE FALCAO LACERDA</t>
  </si>
  <si>
    <t>VANESSA MARIA SAMPAIO TAVARES DE ALENCAR</t>
  </si>
  <si>
    <t>PATRICIA DE CASSIA LEITE AMARAL ANTUNES</t>
  </si>
  <si>
    <t>TÉC. JUDIC./CJ</t>
  </si>
  <si>
    <t>VICTOR ANDRADE CANUTO MONTEIRO DE ARAUJO</t>
  </si>
  <si>
    <t>HENRIQUE BEZERRA VALENÇA</t>
  </si>
  <si>
    <t>JOSE CARLOS DOS SANTOS</t>
  </si>
  <si>
    <t>GERCINO FREIRE DE OLIVEIRA FILHO</t>
  </si>
  <si>
    <t>LEVI PEREIRA DE OLIVEIRA</t>
  </si>
  <si>
    <t>JUIZ SUBSTITUTO</t>
  </si>
  <si>
    <t>GCR - 041/19</t>
  </si>
  <si>
    <t>GOIANA/PE</t>
  </si>
  <si>
    <t>11 e 12/3</t>
  </si>
  <si>
    <t>EXERCER FUNÇÃO JURISDICIONAL</t>
  </si>
  <si>
    <t>PARTICULAR</t>
  </si>
  <si>
    <t>RODRIGO SAMICO CARNEIRO</t>
  </si>
  <si>
    <t>GCR - 040/19</t>
  </si>
  <si>
    <t>BELO JARDIM/PE</t>
  </si>
  <si>
    <t xml:space="preserve">11 a 15.03  - 18 a 22.03  - 25 a 29.03  </t>
  </si>
  <si>
    <t>12M + 3X25%</t>
  </si>
  <si>
    <t>WLADEMIR DE SOUZA ROLIM</t>
  </si>
  <si>
    <t>GP - 055/19</t>
  </si>
  <si>
    <t>25 a 28/3</t>
  </si>
  <si>
    <t>3I + 1M + 1 AD</t>
  </si>
  <si>
    <t>RENATTO MARCELLO DE ARAUJO PINTO</t>
  </si>
  <si>
    <t>GP - 053/19</t>
  </si>
  <si>
    <t>27 a 29/3</t>
  </si>
  <si>
    <t>PARTICIPAÇÃO EM SEMINÁRIO</t>
  </si>
  <si>
    <t>FABIO ANDRE DE FARIAS</t>
  </si>
  <si>
    <t>GP - 052/19</t>
  </si>
  <si>
    <t>13 a 15/03</t>
  </si>
  <si>
    <t>2I + 1M + ½ AD</t>
  </si>
  <si>
    <t>DG - 063/19</t>
  </si>
  <si>
    <t>RIBEIRÃO, PALMARES, CATENDE E BARREIROS/PE</t>
  </si>
  <si>
    <t>11 a 15/03</t>
  </si>
  <si>
    <t>EXECUTAR SERVIÇOS</t>
  </si>
  <si>
    <t xml:space="preserve">4I + 1M </t>
  </si>
  <si>
    <t>WILSON DANTAS FIRMINO</t>
  </si>
  <si>
    <t>DG - 064/19</t>
  </si>
  <si>
    <t>11/03</t>
  </si>
  <si>
    <t>ACOMPANHAMENTO E FISCALIZAÇÃO DE OBRAS</t>
  </si>
  <si>
    <t>MARCELO CAVALCANTI DANTAS</t>
  </si>
  <si>
    <t>DG - 065/19</t>
  </si>
  <si>
    <t>LEONARDO PESSOA BURGOS</t>
  </si>
  <si>
    <t>GCR - 043/19</t>
  </si>
  <si>
    <t>14/03</t>
  </si>
  <si>
    <t>HERMANO DE OLIVEIRA DANTAS</t>
  </si>
  <si>
    <t>GCR - 042/19</t>
  </si>
  <si>
    <t>IPOJUCA/PE</t>
  </si>
  <si>
    <t>12 e 14/3</t>
  </si>
  <si>
    <t>CLAUDIO NORBERTO DE MIRANDA</t>
  </si>
  <si>
    <t>DG - 068/19</t>
  </si>
  <si>
    <t>PALMARES/PE</t>
  </si>
  <si>
    <t>12/03</t>
  </si>
  <si>
    <t>IVAN DE SOUZA VALENÇA ALVES</t>
  </si>
  <si>
    <t>DG - 066/19</t>
  </si>
  <si>
    <t xml:space="preserve">CUIABÁ/MT   </t>
  </si>
  <si>
    <t>24 a 26/04</t>
  </si>
  <si>
    <t>PARTICIPAÇÃO EM ASSEMBLEIA E REUNIÃO DO CONEMATRA</t>
  </si>
  <si>
    <t>RICARDO HERMES LINHARES REZENDE</t>
  </si>
  <si>
    <t>DG - 067/19</t>
  </si>
  <si>
    <t>JOSENILDO JOSE DA SILVA</t>
  </si>
  <si>
    <t>DG - 069/19</t>
  </si>
  <si>
    <t>DEA* - CONDUZIR SERVIDOR</t>
  </si>
  <si>
    <t>GP - 054/19</t>
  </si>
  <si>
    <t>25 a 27/03</t>
  </si>
  <si>
    <t>REUNIÃO DO COLEPRECOR</t>
  </si>
  <si>
    <t>ANA CLAUDIA PETRUCCELLI DE LIMA</t>
  </si>
  <si>
    <t>GP -057/19</t>
  </si>
  <si>
    <t>27 e 28/03</t>
  </si>
  <si>
    <t>GCR - 044/19</t>
  </si>
  <si>
    <t>18 e 19/3</t>
  </si>
  <si>
    <t>PATRICIA FRANCO TRAJANO</t>
  </si>
  <si>
    <t>GCR - 045/19</t>
  </si>
  <si>
    <t>29/01</t>
  </si>
  <si>
    <t>FREDERICO LUIZ BINO RODRIGUES</t>
  </si>
  <si>
    <t>DG - 070/19</t>
  </si>
  <si>
    <t>GCR - 046/19</t>
  </si>
  <si>
    <t>RIBEIRÃO/PE</t>
  </si>
  <si>
    <t>20 e 21/3</t>
  </si>
  <si>
    <t>2M</t>
  </si>
  <si>
    <t>ADEMAR DE HOLANDA CAVALCANTE</t>
  </si>
  <si>
    <t>DG - 071/19</t>
  </si>
  <si>
    <t>DG - 072/19</t>
  </si>
  <si>
    <t>DG - 073/19</t>
  </si>
  <si>
    <t>ARARIPINA/PE</t>
  </si>
  <si>
    <t xml:space="preserve">1I </t>
  </si>
  <si>
    <t>GP - 059/19</t>
  </si>
  <si>
    <t>PAULO ALCANTARA</t>
  </si>
  <si>
    <t>GP - 060/19</t>
  </si>
  <si>
    <t>21 e 22/03</t>
  </si>
  <si>
    <t>TRATAR ASSUNTOS REF. À ATIV PRCTIEA</t>
  </si>
  <si>
    <t>MAURICIO PEREIRA DE ARAUJO</t>
  </si>
  <si>
    <t>DG - 074/19</t>
  </si>
  <si>
    <t>CONDUZIR DESEMBARGADOR</t>
  </si>
  <si>
    <t>FABIO SOARES NUNES</t>
  </si>
  <si>
    <t>DG - 075/19</t>
  </si>
  <si>
    <t>ACOMPANHAR DESEMBARGADOR PRESTANDO-LHE ASSISTENCIA DIRETA</t>
  </si>
  <si>
    <t>GP - 061/19</t>
  </si>
  <si>
    <t>FERNANDO DE NORONHA/PE</t>
  </si>
  <si>
    <t>09 a 11/05</t>
  </si>
  <si>
    <t>PARTICIPAR DO 1º CICLO DE DEBATES SB DIREITO, SUSTENTABILIDADE E CIDADANIA</t>
  </si>
  <si>
    <t>ANDRE LIBERATO DE MATOS REIS</t>
  </si>
  <si>
    <t>C</t>
  </si>
  <si>
    <t>DG - 076/19</t>
  </si>
  <si>
    <t>SALVADOR/BA</t>
  </si>
  <si>
    <t>24 a 26/03</t>
  </si>
  <si>
    <t>MINISTRAR CURSO EJ</t>
  </si>
  <si>
    <t>2I + 1M +1/2 AD</t>
  </si>
  <si>
    <t>JACKSON ALCANTARA DE OLIVEIRA</t>
  </si>
  <si>
    <t>DG - 077/19</t>
  </si>
  <si>
    <t>24 a 27/03</t>
  </si>
  <si>
    <t>3I + 1M +1/2 AD</t>
  </si>
  <si>
    <t>DG - 078/19</t>
  </si>
  <si>
    <t>21/03</t>
  </si>
  <si>
    <t xml:space="preserve">1M </t>
  </si>
  <si>
    <t>CARLOSALBERTO LEITE DE ARAUJO</t>
  </si>
  <si>
    <t>DG - 079/19</t>
  </si>
  <si>
    <t>PESQUEIRA/PE</t>
  </si>
  <si>
    <t>SERTÂNIA/PE</t>
  </si>
  <si>
    <t>26 a 28/03</t>
  </si>
  <si>
    <t>AUXILIAR NOS SERVIÇOS DO POSTO AVANÇADO DE SERTÂNIA</t>
  </si>
  <si>
    <t>LUIS GUILHERME SILVA ROBAZZI</t>
  </si>
  <si>
    <t>GCR - 047/19</t>
  </si>
  <si>
    <t xml:space="preserve">FLORESTA/PE           </t>
  </si>
  <si>
    <t>18 a 21/03</t>
  </si>
  <si>
    <t>3M + 1X25%</t>
  </si>
  <si>
    <t>GCR - 048/19</t>
  </si>
  <si>
    <t>SALGUEIRO/PE</t>
  </si>
  <si>
    <t>4M + 1X25%</t>
  </si>
  <si>
    <t>GCR - 049/19</t>
  </si>
  <si>
    <t>19 a 21/03</t>
  </si>
  <si>
    <t>GCR - 050/19</t>
  </si>
  <si>
    <t>26 a 27/03</t>
  </si>
  <si>
    <t>DURVAL SOARES DA SILVA JUNIOR</t>
  </si>
  <si>
    <t>DG - 082/19</t>
  </si>
  <si>
    <t>22/03</t>
  </si>
  <si>
    <t>FISCALIZAR OBRA DE REFORMA</t>
  </si>
  <si>
    <t>JORGE ANDRE DANTAS LUNA</t>
  </si>
  <si>
    <t>DG - 081/19</t>
  </si>
  <si>
    <t>CONDUZIR SERVIDORES</t>
  </si>
  <si>
    <t>DG - 080/19</t>
  </si>
  <si>
    <t>ANDREA KEUST BANDEIRA DE MELO</t>
  </si>
  <si>
    <t>GP - 063/19</t>
  </si>
  <si>
    <t>07 a 09/04</t>
  </si>
  <si>
    <t>ALCIDES SOARES ROMA</t>
  </si>
  <si>
    <t>DG - 083/19</t>
  </si>
  <si>
    <t>26/03</t>
  </si>
  <si>
    <t>EFETUAR LEVANTAMENTO DE NECESSIDADES DE MANUT. PREDIAL</t>
  </si>
  <si>
    <t>DG - 085/19</t>
  </si>
  <si>
    <t>EFETUAR LEVANTAMENTO DE NECESSIDADES DE MANUT. ELÉTRICA</t>
  </si>
  <si>
    <t>EDNO ANTONIO DA SILVA</t>
  </si>
  <si>
    <t>DG - 086/19</t>
  </si>
  <si>
    <t>BARREIROS/PE</t>
  </si>
  <si>
    <t>GIBSON FERREIRA DE QUEIROZ</t>
  </si>
  <si>
    <t>DG - 084/19</t>
  </si>
  <si>
    <t>DG - 087/19</t>
  </si>
  <si>
    <t>GP - 067/19</t>
  </si>
  <si>
    <t>31/03 a 03/04</t>
  </si>
  <si>
    <t>PARTICIPAÇÃO EM EVENTO</t>
  </si>
  <si>
    <t xml:space="preserve">3I + 1M </t>
  </si>
  <si>
    <t>GCR - 051/19</t>
  </si>
  <si>
    <t xml:space="preserve">     01 a 05/04  –  08 a 12/04  - 15 e 16/04  –  22 a 24/04  –  29 e 30/04</t>
  </si>
  <si>
    <t>12M + 5X25%</t>
  </si>
  <si>
    <t>DG - 089/19</t>
  </si>
  <si>
    <t>28/03</t>
  </si>
  <si>
    <t>DG - 088/19</t>
  </si>
  <si>
    <t>Recife, 1º de abril de 2019.</t>
  </si>
  <si>
    <t>TOTAL - MAR/2019</t>
  </si>
  <si>
    <t>* VÍNCULO</t>
  </si>
  <si>
    <t>** QUANTIDADE DE DIÁRIAS</t>
  </si>
  <si>
    <t>S - SERVIDOR (TÉC. JUDIC, TÉC. JUDIC/CJ OU ANALISTA JUDICIÁRIO E REQUISITADO)</t>
  </si>
  <si>
    <t>I - Integral</t>
  </si>
  <si>
    <t>J - JUIZ SUBSTITUTO OU DESEMBARGADOR</t>
  </si>
  <si>
    <t>M - Meias diárias</t>
  </si>
  <si>
    <t>No mês de março/2019 não houve aquisições de passagens aéreas internacionais pelo TRT6.</t>
  </si>
  <si>
    <t>C - COLABORADOR</t>
  </si>
  <si>
    <t>AD - Adicional de Deslocamento</t>
  </si>
  <si>
    <t>25% - 25% de 01 diária integral</t>
  </si>
  <si>
    <t>DEA* - Despesa de Exercício Anterior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</si>
</sst>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;\-#,##0"/>
    <numFmt numFmtId="169" formatCode="#,##0.00;\-#,##0.00"/>
    <numFmt numFmtId="170" formatCode="dd/mm/yy"/>
    <numFmt numFmtId="171" formatCode="&quot;R$&quot;#,##0;\-&quot;R$&quot;#,##0"/>
    <numFmt numFmtId="172" formatCode="&quot;R$&quot;#,##0;[Red]\-&quot;R$&quot;#,##0"/>
    <numFmt numFmtId="173" formatCode="&quot;R$&quot;#,##0.00;\-&quot;R$&quot;#,##0.00"/>
    <numFmt numFmtId="174" formatCode="&quot;R$&quot;#,##0.00;[Red]\-&quot;R$&quot;#,##0.00"/>
    <numFmt numFmtId="175" formatCode="_-&quot;R$&quot;* #,##0_-;\-&quot;R$&quot;* #,##0_-;_-&quot;R$&quot;* &quot;-&quot;_-;_-@_-"/>
    <numFmt numFmtId="176" formatCode="_-* #,##0_-;\-* #,##0_-;_-* &quot;-&quot;_-;_-@_-"/>
    <numFmt numFmtId="177" formatCode="_-&quot;R$&quot;* #,##0.00_-;\-&quot;R$&quot;* #,##0.00_-;_-&quot;R$&quot;* &quot;-&quot;??_-;_-@_-"/>
    <numFmt numFmtId="178" formatCode="_-* #,##0.00_-;\-* #,##0.00_-;_-* &quot;-&quot;??_-;_-@_-"/>
    <numFmt numFmtId="179" formatCode="&quot;R$&quot;\ #,##0;\-&quot;R$&quot;\ #,##0"/>
    <numFmt numFmtId="180" formatCode="&quot;R$&quot;\ #,##0;[Red]\-&quot;R$&quot;\ #,##0"/>
    <numFmt numFmtId="181" formatCode="&quot;R$&quot;\ #,##0.00;\-&quot;R$&quot;\ #,##0.00"/>
    <numFmt numFmtId="182" formatCode="&quot;R$&quot;\ #,##0.00;[Red]\-&quot;R$&quot;\ #,##0.00"/>
    <numFmt numFmtId="183" formatCode="_-&quot;R$&quot;\ * #,##0_-;\-&quot;R$&quot;\ * #,##0_-;_-&quot;R$&quot;\ * &quot;-&quot;_-;_-@_-"/>
    <numFmt numFmtId="184" formatCode="_-&quot;R$&quot;\ * #,##0.00_-;\-&quot;R$&quot;\ * #,##0.00_-;_-&quot;R$&quot;\ * &quot;-&quot;??_-;_-@_-"/>
    <numFmt numFmtId="185" formatCode="_(* #,##0_);_(* \(#,##0\);_(* \-??_);_(@_)"/>
    <numFmt numFmtId="186" formatCode="_(&quot;R$&quot;* #,##0.00_);_(&quot;R$&quot;* \(#,##0.00\);_(&quot;R$&quot;* \-??_);_(@_)"/>
    <numFmt numFmtId="187" formatCode="_(* #,##0.0_);_(* \(#,##0.0\);_(* \-??_);_(@_)"/>
    <numFmt numFmtId="188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/>
    </xf>
    <xf numFmtId="4" fontId="23" fillId="0" borderId="11" xfId="62" applyNumberFormat="1" applyFont="1" applyFill="1" applyBorder="1" applyAlignment="1" applyProtection="1">
      <alignment horizontal="right" vertical="center" wrapText="1"/>
      <protection/>
    </xf>
    <xf numFmtId="166" fontId="23" fillId="0" borderId="11" xfId="62" applyFont="1" applyFill="1" applyBorder="1" applyAlignment="1" applyProtection="1">
      <alignment horizontal="right" vertical="center" wrapText="1"/>
      <protection/>
    </xf>
    <xf numFmtId="4" fontId="23" fillId="0" borderId="11" xfId="62" applyNumberFormat="1" applyFont="1" applyFill="1" applyBorder="1" applyAlignment="1" applyProtection="1">
      <alignment/>
      <protection/>
    </xf>
    <xf numFmtId="169" fontId="23" fillId="0" borderId="11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68" fontId="23" fillId="0" borderId="11" xfId="0" applyNumberFormat="1" applyFont="1" applyFill="1" applyBorder="1" applyAlignment="1">
      <alignment horizontal="left" vertical="center" wrapText="1"/>
    </xf>
    <xf numFmtId="166" fontId="23" fillId="0" borderId="11" xfId="62" applyFont="1" applyFill="1" applyBorder="1" applyAlignment="1" applyProtection="1">
      <alignment/>
      <protection/>
    </xf>
    <xf numFmtId="170" fontId="23" fillId="0" borderId="11" xfId="0" applyNumberFormat="1" applyFont="1" applyFill="1" applyBorder="1" applyAlignment="1">
      <alignment horizontal="left" vertical="center" wrapText="1"/>
    </xf>
    <xf numFmtId="0" fontId="22" fillId="20" borderId="11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21" borderId="12" xfId="0" applyFont="1" applyFill="1" applyBorder="1" applyAlignment="1">
      <alignment horizontal="center"/>
    </xf>
    <xf numFmtId="166" fontId="22" fillId="21" borderId="12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center" vertical="center" wrapText="1"/>
    </xf>
    <xf numFmtId="49" fontId="22" fillId="19" borderId="13" xfId="0" applyNumberFormat="1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39" fontId="23" fillId="0" borderId="0" xfId="0" applyNumberFormat="1" applyFont="1" applyFill="1" applyBorder="1" applyAlignment="1">
      <alignment horizontal="left" vertical="center"/>
    </xf>
    <xf numFmtId="49" fontId="22" fillId="0" borderId="15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38100</xdr:rowOff>
    </xdr:from>
    <xdr:to>
      <xdr:col>6</xdr:col>
      <xdr:colOff>885825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096375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6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33.421875" style="2" customWidth="1"/>
    <col min="2" max="2" width="11.7109375" style="2" customWidth="1"/>
    <col min="3" max="3" width="18.140625" style="2" customWidth="1"/>
    <col min="4" max="4" width="18.7109375" style="2" customWidth="1"/>
    <col min="5" max="5" width="17.140625" style="20" customWidth="1"/>
    <col min="6" max="6" width="28.421875" style="21" customWidth="1"/>
    <col min="7" max="7" width="21.00390625" style="21" customWidth="1"/>
    <col min="8" max="8" width="31.8515625" style="21" customWidth="1"/>
    <col min="9" max="9" width="15.28125" style="21" bestFit="1" customWidth="1"/>
    <col min="10" max="10" width="12.57421875" style="21" customWidth="1"/>
    <col min="11" max="11" width="12.28125" style="32" bestFit="1" customWidth="1"/>
    <col min="12" max="12" width="15.140625" style="2" customWidth="1"/>
    <col min="13" max="13" width="12.8515625" style="15" bestFit="1" customWidth="1"/>
    <col min="14" max="14" width="14.00390625" style="20" customWidth="1"/>
    <col min="15" max="15" width="15.7109375" style="21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.5" customHeight="1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5" customFormat="1" ht="19.5" customHeight="1">
      <c r="A10" s="6" t="s">
        <v>20</v>
      </c>
      <c r="B10" s="7" t="s">
        <v>21</v>
      </c>
      <c r="C10" s="7" t="s">
        <v>22</v>
      </c>
      <c r="D10" s="8" t="s">
        <v>23</v>
      </c>
      <c r="E10" s="7" t="s">
        <v>24</v>
      </c>
      <c r="F10" s="9" t="s">
        <v>25</v>
      </c>
      <c r="G10" s="6" t="s">
        <v>26</v>
      </c>
      <c r="H10" s="6" t="s">
        <v>27</v>
      </c>
      <c r="I10" s="9" t="s">
        <v>28</v>
      </c>
      <c r="J10" s="10" t="s">
        <v>29</v>
      </c>
      <c r="K10" s="11">
        <v>135.88</v>
      </c>
      <c r="L10" s="12">
        <v>0</v>
      </c>
      <c r="M10" s="13">
        <f aca="true" t="shared" si="0" ref="M10:M41">K10-L10</f>
        <v>135.88</v>
      </c>
      <c r="N10" s="12">
        <v>0</v>
      </c>
      <c r="O10" s="14">
        <f aca="true" t="shared" si="1" ref="O10:O41">M10+N10</f>
        <v>135.88</v>
      </c>
    </row>
    <row r="11" spans="1:15" s="15" customFormat="1" ht="19.5" customHeight="1">
      <c r="A11" s="6" t="s">
        <v>30</v>
      </c>
      <c r="B11" s="7" t="s">
        <v>21</v>
      </c>
      <c r="C11" s="7" t="s">
        <v>31</v>
      </c>
      <c r="D11" s="8" t="s">
        <v>32</v>
      </c>
      <c r="E11" s="7" t="s">
        <v>24</v>
      </c>
      <c r="F11" s="9" t="s">
        <v>33</v>
      </c>
      <c r="G11" s="6" t="s">
        <v>34</v>
      </c>
      <c r="H11" s="6" t="s">
        <v>35</v>
      </c>
      <c r="I11" s="16" t="s">
        <v>36</v>
      </c>
      <c r="J11" s="10" t="s">
        <v>37</v>
      </c>
      <c r="K11" s="11">
        <v>1627.62</v>
      </c>
      <c r="L11" s="12">
        <v>0</v>
      </c>
      <c r="M11" s="13">
        <f t="shared" si="0"/>
        <v>1627.62</v>
      </c>
      <c r="N11" s="17">
        <v>1041.34</v>
      </c>
      <c r="O11" s="14">
        <f t="shared" si="1"/>
        <v>2668.96</v>
      </c>
    </row>
    <row r="12" spans="1:15" s="15" customFormat="1" ht="12.75">
      <c r="A12" s="6" t="s">
        <v>38</v>
      </c>
      <c r="B12" s="7" t="s">
        <v>39</v>
      </c>
      <c r="C12" s="7" t="s">
        <v>40</v>
      </c>
      <c r="D12" s="8" t="s">
        <v>41</v>
      </c>
      <c r="E12" s="7" t="s">
        <v>24</v>
      </c>
      <c r="F12" s="9" t="s">
        <v>33</v>
      </c>
      <c r="G12" s="6" t="s">
        <v>42</v>
      </c>
      <c r="H12" s="6" t="s">
        <v>43</v>
      </c>
      <c r="I12" s="16" t="s">
        <v>44</v>
      </c>
      <c r="J12" s="10" t="s">
        <v>37</v>
      </c>
      <c r="K12" s="11">
        <v>1050</v>
      </c>
      <c r="L12" s="12">
        <v>0</v>
      </c>
      <c r="M12" s="13">
        <f t="shared" si="0"/>
        <v>1050</v>
      </c>
      <c r="N12" s="17">
        <v>1988.24</v>
      </c>
      <c r="O12" s="14">
        <f t="shared" si="1"/>
        <v>3038.24</v>
      </c>
    </row>
    <row r="13" spans="1:15" s="15" customFormat="1" ht="19.5" customHeight="1">
      <c r="A13" s="6" t="s">
        <v>45</v>
      </c>
      <c r="B13" s="7" t="s">
        <v>21</v>
      </c>
      <c r="C13" s="7" t="s">
        <v>22</v>
      </c>
      <c r="D13" s="8" t="s">
        <v>46</v>
      </c>
      <c r="E13" s="7" t="s">
        <v>24</v>
      </c>
      <c r="F13" s="9" t="s">
        <v>47</v>
      </c>
      <c r="G13" s="6">
        <v>43462</v>
      </c>
      <c r="H13" s="6" t="s">
        <v>48</v>
      </c>
      <c r="I13" s="9" t="s">
        <v>28</v>
      </c>
      <c r="J13" s="10" t="s">
        <v>29</v>
      </c>
      <c r="K13" s="11">
        <v>177.25</v>
      </c>
      <c r="L13" s="12">
        <v>0</v>
      </c>
      <c r="M13" s="13">
        <f t="shared" si="0"/>
        <v>177.25</v>
      </c>
      <c r="N13" s="12">
        <v>0</v>
      </c>
      <c r="O13" s="14">
        <f t="shared" si="1"/>
        <v>177.25</v>
      </c>
    </row>
    <row r="14" spans="1:15" s="15" customFormat="1" ht="19.5" customHeight="1">
      <c r="A14" s="6" t="s">
        <v>45</v>
      </c>
      <c r="B14" s="7" t="s">
        <v>21</v>
      </c>
      <c r="C14" s="7" t="s">
        <v>22</v>
      </c>
      <c r="D14" s="8" t="s">
        <v>49</v>
      </c>
      <c r="E14" s="7" t="s">
        <v>24</v>
      </c>
      <c r="F14" s="9" t="s">
        <v>50</v>
      </c>
      <c r="G14" s="6">
        <v>43461</v>
      </c>
      <c r="H14" s="6" t="s">
        <v>48</v>
      </c>
      <c r="I14" s="16" t="s">
        <v>28</v>
      </c>
      <c r="J14" s="10" t="s">
        <v>29</v>
      </c>
      <c r="K14" s="11">
        <v>177.25</v>
      </c>
      <c r="L14" s="12">
        <v>0</v>
      </c>
      <c r="M14" s="13">
        <f t="shared" si="0"/>
        <v>177.25</v>
      </c>
      <c r="N14" s="17">
        <v>0</v>
      </c>
      <c r="O14" s="14">
        <f t="shared" si="1"/>
        <v>177.25</v>
      </c>
    </row>
    <row r="15" spans="1:15" s="15" customFormat="1" ht="19.5" customHeight="1">
      <c r="A15" s="6" t="s">
        <v>51</v>
      </c>
      <c r="B15" s="7" t="s">
        <v>21</v>
      </c>
      <c r="C15" s="7" t="s">
        <v>52</v>
      </c>
      <c r="D15" s="8" t="s">
        <v>53</v>
      </c>
      <c r="E15" s="7" t="s">
        <v>24</v>
      </c>
      <c r="F15" s="9" t="s">
        <v>50</v>
      </c>
      <c r="G15" s="6">
        <v>43461</v>
      </c>
      <c r="H15" s="6" t="s">
        <v>48</v>
      </c>
      <c r="I15" s="9" t="s">
        <v>28</v>
      </c>
      <c r="J15" s="10" t="s">
        <v>29</v>
      </c>
      <c r="K15" s="11">
        <v>177.25</v>
      </c>
      <c r="L15" s="12">
        <v>0</v>
      </c>
      <c r="M15" s="13">
        <f t="shared" si="0"/>
        <v>177.25</v>
      </c>
      <c r="N15" s="12">
        <v>0</v>
      </c>
      <c r="O15" s="14">
        <f t="shared" si="1"/>
        <v>177.25</v>
      </c>
    </row>
    <row r="16" spans="1:15" s="15" customFormat="1" ht="25.5">
      <c r="A16" s="6" t="s">
        <v>54</v>
      </c>
      <c r="B16" s="7" t="s">
        <v>39</v>
      </c>
      <c r="C16" s="7" t="s">
        <v>40</v>
      </c>
      <c r="D16" s="8" t="s">
        <v>55</v>
      </c>
      <c r="E16" s="7" t="s">
        <v>24</v>
      </c>
      <c r="F16" s="9" t="s">
        <v>56</v>
      </c>
      <c r="G16" s="6" t="s">
        <v>57</v>
      </c>
      <c r="H16" s="6" t="s">
        <v>58</v>
      </c>
      <c r="I16" s="16" t="s">
        <v>59</v>
      </c>
      <c r="J16" s="10" t="s">
        <v>29</v>
      </c>
      <c r="K16" s="11">
        <v>1613.26</v>
      </c>
      <c r="L16" s="12">
        <v>0</v>
      </c>
      <c r="M16" s="13">
        <f t="shared" si="0"/>
        <v>1613.26</v>
      </c>
      <c r="N16" s="12">
        <v>0</v>
      </c>
      <c r="O16" s="14">
        <f t="shared" si="1"/>
        <v>1613.26</v>
      </c>
    </row>
    <row r="17" spans="1:15" s="15" customFormat="1" ht="19.5" customHeight="1">
      <c r="A17" s="6" t="s">
        <v>60</v>
      </c>
      <c r="B17" s="7" t="s">
        <v>21</v>
      </c>
      <c r="C17" s="7" t="s">
        <v>31</v>
      </c>
      <c r="D17" s="8" t="s">
        <v>55</v>
      </c>
      <c r="E17" s="7" t="s">
        <v>24</v>
      </c>
      <c r="F17" s="9" t="s">
        <v>56</v>
      </c>
      <c r="G17" s="6" t="s">
        <v>57</v>
      </c>
      <c r="H17" s="6" t="s">
        <v>58</v>
      </c>
      <c r="I17" s="16" t="s">
        <v>59</v>
      </c>
      <c r="J17" s="10" t="s">
        <v>29</v>
      </c>
      <c r="K17" s="11">
        <v>1265.79</v>
      </c>
      <c r="L17" s="12">
        <v>0</v>
      </c>
      <c r="M17" s="13">
        <f t="shared" si="0"/>
        <v>1265.79</v>
      </c>
      <c r="N17" s="12">
        <v>0</v>
      </c>
      <c r="O17" s="14">
        <f t="shared" si="1"/>
        <v>1265.79</v>
      </c>
    </row>
    <row r="18" spans="1:15" s="15" customFormat="1" ht="25.5">
      <c r="A18" s="6" t="s">
        <v>61</v>
      </c>
      <c r="B18" s="7" t="s">
        <v>21</v>
      </c>
      <c r="C18" s="7" t="s">
        <v>31</v>
      </c>
      <c r="D18" s="8" t="s">
        <v>55</v>
      </c>
      <c r="E18" s="7" t="s">
        <v>24</v>
      </c>
      <c r="F18" s="9" t="s">
        <v>56</v>
      </c>
      <c r="G18" s="6" t="s">
        <v>57</v>
      </c>
      <c r="H18" s="6" t="s">
        <v>58</v>
      </c>
      <c r="I18" s="16" t="s">
        <v>59</v>
      </c>
      <c r="J18" s="10" t="s">
        <v>29</v>
      </c>
      <c r="K18" s="11">
        <v>1265.79</v>
      </c>
      <c r="L18" s="12">
        <v>0</v>
      </c>
      <c r="M18" s="13">
        <f t="shared" si="0"/>
        <v>1265.79</v>
      </c>
      <c r="N18" s="12">
        <v>0</v>
      </c>
      <c r="O18" s="14">
        <f t="shared" si="1"/>
        <v>1265.79</v>
      </c>
    </row>
    <row r="19" spans="1:15" s="15" customFormat="1" ht="25.5">
      <c r="A19" s="6" t="s">
        <v>62</v>
      </c>
      <c r="B19" s="7" t="s">
        <v>21</v>
      </c>
      <c r="C19" s="7" t="s">
        <v>63</v>
      </c>
      <c r="D19" s="8" t="s">
        <v>55</v>
      </c>
      <c r="E19" s="7" t="s">
        <v>24</v>
      </c>
      <c r="F19" s="9" t="s">
        <v>56</v>
      </c>
      <c r="G19" s="6" t="s">
        <v>57</v>
      </c>
      <c r="H19" s="6" t="s">
        <v>58</v>
      </c>
      <c r="I19" s="16" t="s">
        <v>59</v>
      </c>
      <c r="J19" s="10" t="s">
        <v>29</v>
      </c>
      <c r="K19" s="11">
        <v>1265.79</v>
      </c>
      <c r="L19" s="12">
        <v>0</v>
      </c>
      <c r="M19" s="13">
        <f t="shared" si="0"/>
        <v>1265.79</v>
      </c>
      <c r="N19" s="12">
        <v>0</v>
      </c>
      <c r="O19" s="14">
        <f t="shared" si="1"/>
        <v>1265.79</v>
      </c>
    </row>
    <row r="20" spans="1:15" s="15" customFormat="1" ht="25.5">
      <c r="A20" s="6" t="s">
        <v>64</v>
      </c>
      <c r="B20" s="7" t="s">
        <v>21</v>
      </c>
      <c r="C20" s="7" t="s">
        <v>31</v>
      </c>
      <c r="D20" s="8" t="s">
        <v>55</v>
      </c>
      <c r="E20" s="7" t="s">
        <v>24</v>
      </c>
      <c r="F20" s="9" t="s">
        <v>56</v>
      </c>
      <c r="G20" s="6" t="s">
        <v>57</v>
      </c>
      <c r="H20" s="6" t="s">
        <v>58</v>
      </c>
      <c r="I20" s="16" t="s">
        <v>59</v>
      </c>
      <c r="J20" s="10" t="s">
        <v>29</v>
      </c>
      <c r="K20" s="11">
        <v>1265.79</v>
      </c>
      <c r="L20" s="12">
        <v>0</v>
      </c>
      <c r="M20" s="13">
        <f t="shared" si="0"/>
        <v>1265.79</v>
      </c>
      <c r="N20" s="12">
        <v>0</v>
      </c>
      <c r="O20" s="14">
        <f t="shared" si="1"/>
        <v>1265.79</v>
      </c>
    </row>
    <row r="21" spans="1:15" s="15" customFormat="1" ht="19.5" customHeight="1">
      <c r="A21" s="6" t="s">
        <v>65</v>
      </c>
      <c r="B21" s="7" t="s">
        <v>21</v>
      </c>
      <c r="C21" s="7" t="s">
        <v>52</v>
      </c>
      <c r="D21" s="8" t="s">
        <v>55</v>
      </c>
      <c r="E21" s="7" t="s">
        <v>24</v>
      </c>
      <c r="F21" s="9" t="s">
        <v>56</v>
      </c>
      <c r="G21" s="6" t="s">
        <v>57</v>
      </c>
      <c r="H21" s="6" t="s">
        <v>58</v>
      </c>
      <c r="I21" s="9" t="s">
        <v>59</v>
      </c>
      <c r="J21" s="10" t="s">
        <v>29</v>
      </c>
      <c r="K21" s="11">
        <v>1265.79</v>
      </c>
      <c r="L21" s="12">
        <v>0</v>
      </c>
      <c r="M21" s="13">
        <f t="shared" si="0"/>
        <v>1265.79</v>
      </c>
      <c r="N21" s="12">
        <v>0</v>
      </c>
      <c r="O21" s="14">
        <f t="shared" si="1"/>
        <v>1265.79</v>
      </c>
    </row>
    <row r="22" spans="1:15" s="15" customFormat="1" ht="19.5" customHeight="1">
      <c r="A22" s="6" t="s">
        <v>66</v>
      </c>
      <c r="B22" s="7" t="s">
        <v>21</v>
      </c>
      <c r="C22" s="7" t="s">
        <v>52</v>
      </c>
      <c r="D22" s="8" t="s">
        <v>55</v>
      </c>
      <c r="E22" s="7" t="s">
        <v>24</v>
      </c>
      <c r="F22" s="9" t="s">
        <v>56</v>
      </c>
      <c r="G22" s="6" t="s">
        <v>57</v>
      </c>
      <c r="H22" s="6" t="s">
        <v>58</v>
      </c>
      <c r="I22" s="16" t="s">
        <v>59</v>
      </c>
      <c r="J22" s="10" t="s">
        <v>29</v>
      </c>
      <c r="K22" s="11">
        <v>1265.79</v>
      </c>
      <c r="L22" s="12">
        <v>0</v>
      </c>
      <c r="M22" s="13">
        <f t="shared" si="0"/>
        <v>1265.79</v>
      </c>
      <c r="N22" s="17">
        <v>0</v>
      </c>
      <c r="O22" s="14">
        <f t="shared" si="1"/>
        <v>1265.79</v>
      </c>
    </row>
    <row r="23" spans="1:15" s="15" customFormat="1" ht="19.5" customHeight="1">
      <c r="A23" s="6" t="s">
        <v>67</v>
      </c>
      <c r="B23" s="7" t="s">
        <v>21</v>
      </c>
      <c r="C23" s="7" t="s">
        <v>52</v>
      </c>
      <c r="D23" s="8" t="s">
        <v>55</v>
      </c>
      <c r="E23" s="7" t="s">
        <v>24</v>
      </c>
      <c r="F23" s="9" t="s">
        <v>56</v>
      </c>
      <c r="G23" s="6" t="s">
        <v>57</v>
      </c>
      <c r="H23" s="6" t="s">
        <v>58</v>
      </c>
      <c r="I23" s="9" t="s">
        <v>59</v>
      </c>
      <c r="J23" s="10" t="s">
        <v>29</v>
      </c>
      <c r="K23" s="11">
        <v>1265.79</v>
      </c>
      <c r="L23" s="12">
        <v>0</v>
      </c>
      <c r="M23" s="13">
        <f t="shared" si="0"/>
        <v>1265.79</v>
      </c>
      <c r="N23" s="12">
        <v>0</v>
      </c>
      <c r="O23" s="14">
        <f t="shared" si="1"/>
        <v>1265.79</v>
      </c>
    </row>
    <row r="24" spans="1:15" s="15" customFormat="1" ht="12.75">
      <c r="A24" s="6" t="s">
        <v>68</v>
      </c>
      <c r="B24" s="7" t="s">
        <v>39</v>
      </c>
      <c r="C24" s="7" t="s">
        <v>69</v>
      </c>
      <c r="D24" s="8" t="s">
        <v>70</v>
      </c>
      <c r="E24" s="7" t="s">
        <v>71</v>
      </c>
      <c r="F24" s="9" t="s">
        <v>24</v>
      </c>
      <c r="G24" s="6" t="s">
        <v>72</v>
      </c>
      <c r="H24" s="6" t="s">
        <v>73</v>
      </c>
      <c r="I24" s="16" t="s">
        <v>44</v>
      </c>
      <c r="J24" s="10" t="s">
        <v>74</v>
      </c>
      <c r="K24" s="11">
        <v>904.81</v>
      </c>
      <c r="L24" s="12">
        <v>0</v>
      </c>
      <c r="M24" s="13">
        <f t="shared" si="0"/>
        <v>904.81</v>
      </c>
      <c r="N24" s="12">
        <v>0</v>
      </c>
      <c r="O24" s="14">
        <f t="shared" si="1"/>
        <v>904.81</v>
      </c>
    </row>
    <row r="25" spans="1:15" s="15" customFormat="1" ht="25.5">
      <c r="A25" s="6" t="s">
        <v>75</v>
      </c>
      <c r="B25" s="7" t="s">
        <v>39</v>
      </c>
      <c r="C25" s="7" t="s">
        <v>69</v>
      </c>
      <c r="D25" s="8" t="s">
        <v>76</v>
      </c>
      <c r="E25" s="7" t="s">
        <v>24</v>
      </c>
      <c r="F25" s="6" t="s">
        <v>77</v>
      </c>
      <c r="G25" s="6" t="s">
        <v>78</v>
      </c>
      <c r="H25" s="6" t="s">
        <v>73</v>
      </c>
      <c r="I25" s="9" t="s">
        <v>79</v>
      </c>
      <c r="J25" s="10" t="s">
        <v>74</v>
      </c>
      <c r="K25" s="11">
        <v>3823.38</v>
      </c>
      <c r="L25" s="12">
        <v>0</v>
      </c>
      <c r="M25" s="13">
        <f t="shared" si="0"/>
        <v>3823.38</v>
      </c>
      <c r="N25" s="12">
        <v>0</v>
      </c>
      <c r="O25" s="14">
        <f t="shared" si="1"/>
        <v>3823.38</v>
      </c>
    </row>
    <row r="26" spans="1:15" s="15" customFormat="1" ht="19.5" customHeight="1">
      <c r="A26" s="6" t="s">
        <v>80</v>
      </c>
      <c r="B26" s="7" t="s">
        <v>21</v>
      </c>
      <c r="C26" s="7" t="s">
        <v>63</v>
      </c>
      <c r="D26" s="8" t="s">
        <v>81</v>
      </c>
      <c r="E26" s="7" t="s">
        <v>24</v>
      </c>
      <c r="F26" s="9" t="s">
        <v>33</v>
      </c>
      <c r="G26" s="6" t="s">
        <v>82</v>
      </c>
      <c r="H26" s="6" t="s">
        <v>35</v>
      </c>
      <c r="I26" s="16" t="s">
        <v>83</v>
      </c>
      <c r="J26" s="10" t="s">
        <v>37</v>
      </c>
      <c r="K26" s="11">
        <v>2205.24</v>
      </c>
      <c r="L26" s="12">
        <v>0</v>
      </c>
      <c r="M26" s="13">
        <f t="shared" si="0"/>
        <v>2205.24</v>
      </c>
      <c r="N26" s="17">
        <v>1031.34</v>
      </c>
      <c r="O26" s="14">
        <f t="shared" si="1"/>
        <v>3236.58</v>
      </c>
    </row>
    <row r="27" spans="1:15" s="15" customFormat="1" ht="25.5">
      <c r="A27" s="6" t="s">
        <v>84</v>
      </c>
      <c r="B27" s="7" t="s">
        <v>21</v>
      </c>
      <c r="C27" s="7" t="s">
        <v>31</v>
      </c>
      <c r="D27" s="8" t="s">
        <v>85</v>
      </c>
      <c r="E27" s="7" t="s">
        <v>24</v>
      </c>
      <c r="F27" s="9" t="s">
        <v>33</v>
      </c>
      <c r="G27" s="6" t="s">
        <v>86</v>
      </c>
      <c r="H27" s="6" t="s">
        <v>87</v>
      </c>
      <c r="I27" s="16" t="s">
        <v>36</v>
      </c>
      <c r="J27" s="10" t="s">
        <v>37</v>
      </c>
      <c r="K27" s="11">
        <v>1627.62</v>
      </c>
      <c r="L27" s="12">
        <v>0</v>
      </c>
      <c r="M27" s="13">
        <f t="shared" si="0"/>
        <v>1627.62</v>
      </c>
      <c r="N27" s="17">
        <v>601.34</v>
      </c>
      <c r="O27" s="14">
        <f t="shared" si="1"/>
        <v>2228.96</v>
      </c>
    </row>
    <row r="28" spans="1:15" s="15" customFormat="1" ht="19.5" customHeight="1">
      <c r="A28" s="6" t="s">
        <v>88</v>
      </c>
      <c r="B28" s="7" t="s">
        <v>39</v>
      </c>
      <c r="C28" s="7" t="s">
        <v>40</v>
      </c>
      <c r="D28" s="8" t="s">
        <v>89</v>
      </c>
      <c r="E28" s="7" t="s">
        <v>24</v>
      </c>
      <c r="F28" s="9" t="s">
        <v>33</v>
      </c>
      <c r="G28" s="6" t="s">
        <v>90</v>
      </c>
      <c r="H28" s="6" t="s">
        <v>35</v>
      </c>
      <c r="I28" s="9" t="s">
        <v>91</v>
      </c>
      <c r="J28" s="10" t="s">
        <v>37</v>
      </c>
      <c r="K28" s="11">
        <v>1750</v>
      </c>
      <c r="L28" s="12">
        <v>0</v>
      </c>
      <c r="M28" s="13">
        <f t="shared" si="0"/>
        <v>1750</v>
      </c>
      <c r="N28" s="12">
        <v>1597.64</v>
      </c>
      <c r="O28" s="14">
        <f t="shared" si="1"/>
        <v>3347.6400000000003</v>
      </c>
    </row>
    <row r="29" spans="1:15" s="15" customFormat="1" ht="25.5">
      <c r="A29" s="6" t="s">
        <v>45</v>
      </c>
      <c r="B29" s="7" t="s">
        <v>21</v>
      </c>
      <c r="C29" s="7" t="s">
        <v>22</v>
      </c>
      <c r="D29" s="8" t="s">
        <v>92</v>
      </c>
      <c r="E29" s="7" t="s">
        <v>24</v>
      </c>
      <c r="F29" s="9" t="s">
        <v>93</v>
      </c>
      <c r="G29" s="6" t="s">
        <v>94</v>
      </c>
      <c r="H29" s="6" t="s">
        <v>95</v>
      </c>
      <c r="I29" s="16" t="s">
        <v>96</v>
      </c>
      <c r="J29" s="10" t="s">
        <v>29</v>
      </c>
      <c r="K29" s="11">
        <v>1388.4</v>
      </c>
      <c r="L29" s="12">
        <v>0</v>
      </c>
      <c r="M29" s="13">
        <f t="shared" si="0"/>
        <v>1388.4</v>
      </c>
      <c r="N29" s="12">
        <v>0</v>
      </c>
      <c r="O29" s="14">
        <f t="shared" si="1"/>
        <v>1388.4</v>
      </c>
    </row>
    <row r="30" spans="1:15" s="15" customFormat="1" ht="25.5">
      <c r="A30" s="6" t="s">
        <v>97</v>
      </c>
      <c r="B30" s="7" t="s">
        <v>21</v>
      </c>
      <c r="C30" s="7" t="s">
        <v>22</v>
      </c>
      <c r="D30" s="8" t="s">
        <v>98</v>
      </c>
      <c r="E30" s="7" t="s">
        <v>24</v>
      </c>
      <c r="F30" s="9" t="s">
        <v>25</v>
      </c>
      <c r="G30" s="6" t="s">
        <v>99</v>
      </c>
      <c r="H30" s="6" t="s">
        <v>100</v>
      </c>
      <c r="I30" s="9" t="s">
        <v>28</v>
      </c>
      <c r="J30" s="10" t="s">
        <v>29</v>
      </c>
      <c r="K30" s="11">
        <v>135.88</v>
      </c>
      <c r="L30" s="12">
        <v>0</v>
      </c>
      <c r="M30" s="13">
        <f t="shared" si="0"/>
        <v>135.88</v>
      </c>
      <c r="N30" s="12">
        <v>0</v>
      </c>
      <c r="O30" s="14">
        <f t="shared" si="1"/>
        <v>135.88</v>
      </c>
    </row>
    <row r="31" spans="1:15" s="15" customFormat="1" ht="19.5" customHeight="1">
      <c r="A31" s="6" t="s">
        <v>101</v>
      </c>
      <c r="B31" s="7" t="s">
        <v>21</v>
      </c>
      <c r="C31" s="7" t="s">
        <v>52</v>
      </c>
      <c r="D31" s="8" t="s">
        <v>102</v>
      </c>
      <c r="E31" s="7" t="s">
        <v>24</v>
      </c>
      <c r="F31" s="9" t="s">
        <v>25</v>
      </c>
      <c r="G31" s="6" t="s">
        <v>99</v>
      </c>
      <c r="H31" s="6" t="s">
        <v>27</v>
      </c>
      <c r="I31" s="9" t="s">
        <v>28</v>
      </c>
      <c r="J31" s="10" t="s">
        <v>29</v>
      </c>
      <c r="K31" s="11">
        <v>135.88</v>
      </c>
      <c r="L31" s="12">
        <v>0</v>
      </c>
      <c r="M31" s="13">
        <f t="shared" si="0"/>
        <v>135.88</v>
      </c>
      <c r="N31" s="12">
        <v>0</v>
      </c>
      <c r="O31" s="14">
        <f t="shared" si="1"/>
        <v>135.88</v>
      </c>
    </row>
    <row r="32" spans="1:15" s="15" customFormat="1" ht="12.75">
      <c r="A32" s="6" t="s">
        <v>103</v>
      </c>
      <c r="B32" s="7" t="s">
        <v>39</v>
      </c>
      <c r="C32" s="7" t="s">
        <v>69</v>
      </c>
      <c r="D32" s="8" t="s">
        <v>104</v>
      </c>
      <c r="E32" s="7" t="s">
        <v>24</v>
      </c>
      <c r="F32" s="9" t="s">
        <v>47</v>
      </c>
      <c r="G32" s="6" t="s">
        <v>105</v>
      </c>
      <c r="H32" s="6" t="s">
        <v>73</v>
      </c>
      <c r="I32" s="9" t="s">
        <v>28</v>
      </c>
      <c r="J32" s="10" t="s">
        <v>74</v>
      </c>
      <c r="K32" s="11">
        <v>287.81</v>
      </c>
      <c r="L32" s="12">
        <v>0</v>
      </c>
      <c r="M32" s="13">
        <f t="shared" si="0"/>
        <v>287.81</v>
      </c>
      <c r="N32" s="12">
        <v>0</v>
      </c>
      <c r="O32" s="14">
        <f t="shared" si="1"/>
        <v>287.81</v>
      </c>
    </row>
    <row r="33" spans="1:15" s="15" customFormat="1" ht="12.75">
      <c r="A33" s="6" t="s">
        <v>106</v>
      </c>
      <c r="B33" s="7" t="s">
        <v>39</v>
      </c>
      <c r="C33" s="7" t="s">
        <v>69</v>
      </c>
      <c r="D33" s="8" t="s">
        <v>107</v>
      </c>
      <c r="E33" s="7" t="s">
        <v>24</v>
      </c>
      <c r="F33" s="6" t="s">
        <v>108</v>
      </c>
      <c r="G33" s="6" t="s">
        <v>109</v>
      </c>
      <c r="H33" s="6" t="s">
        <v>73</v>
      </c>
      <c r="I33" s="16" t="s">
        <v>59</v>
      </c>
      <c r="J33" s="10" t="s">
        <v>74</v>
      </c>
      <c r="K33" s="11">
        <v>1521.81</v>
      </c>
      <c r="L33" s="12">
        <v>0</v>
      </c>
      <c r="M33" s="13">
        <f t="shared" si="0"/>
        <v>1521.81</v>
      </c>
      <c r="N33" s="12">
        <v>0</v>
      </c>
      <c r="O33" s="14">
        <f t="shared" si="1"/>
        <v>1521.81</v>
      </c>
    </row>
    <row r="34" spans="1:15" s="15" customFormat="1" ht="19.5" customHeight="1">
      <c r="A34" s="6" t="s">
        <v>110</v>
      </c>
      <c r="B34" s="7" t="s">
        <v>21</v>
      </c>
      <c r="C34" s="7" t="s">
        <v>52</v>
      </c>
      <c r="D34" s="8" t="s">
        <v>111</v>
      </c>
      <c r="E34" s="7" t="s">
        <v>24</v>
      </c>
      <c r="F34" s="9" t="s">
        <v>112</v>
      </c>
      <c r="G34" s="6" t="s">
        <v>113</v>
      </c>
      <c r="H34" s="6" t="s">
        <v>27</v>
      </c>
      <c r="I34" s="9" t="s">
        <v>28</v>
      </c>
      <c r="J34" s="10" t="s">
        <v>29</v>
      </c>
      <c r="K34" s="11">
        <v>135.88</v>
      </c>
      <c r="L34" s="12">
        <v>0</v>
      </c>
      <c r="M34" s="13">
        <f t="shared" si="0"/>
        <v>135.88</v>
      </c>
      <c r="N34" s="12">
        <v>0</v>
      </c>
      <c r="O34" s="14">
        <f t="shared" si="1"/>
        <v>135.88</v>
      </c>
    </row>
    <row r="35" spans="1:15" s="15" customFormat="1" ht="25.5">
      <c r="A35" s="6" t="s">
        <v>114</v>
      </c>
      <c r="B35" s="7" t="s">
        <v>39</v>
      </c>
      <c r="C35" s="7" t="s">
        <v>40</v>
      </c>
      <c r="D35" s="8" t="s">
        <v>115</v>
      </c>
      <c r="E35" s="7" t="s">
        <v>24</v>
      </c>
      <c r="F35" s="6" t="s">
        <v>116</v>
      </c>
      <c r="G35" s="6" t="s">
        <v>117</v>
      </c>
      <c r="H35" s="6" t="s">
        <v>118</v>
      </c>
      <c r="I35" s="16" t="s">
        <v>59</v>
      </c>
      <c r="J35" s="10" t="s">
        <v>37</v>
      </c>
      <c r="K35" s="11">
        <v>1750</v>
      </c>
      <c r="L35" s="12">
        <v>0</v>
      </c>
      <c r="M35" s="13">
        <f t="shared" si="0"/>
        <v>1750</v>
      </c>
      <c r="N35" s="17">
        <v>1298.7</v>
      </c>
      <c r="O35" s="14">
        <f t="shared" si="1"/>
        <v>3048.7</v>
      </c>
    </row>
    <row r="36" spans="1:15" s="15" customFormat="1" ht="25.5">
      <c r="A36" s="6" t="s">
        <v>119</v>
      </c>
      <c r="B36" s="7" t="s">
        <v>21</v>
      </c>
      <c r="C36" s="7" t="s">
        <v>52</v>
      </c>
      <c r="D36" s="8" t="s">
        <v>120</v>
      </c>
      <c r="E36" s="7" t="s">
        <v>24</v>
      </c>
      <c r="F36" s="6" t="s">
        <v>116</v>
      </c>
      <c r="G36" s="6" t="s">
        <v>117</v>
      </c>
      <c r="H36" s="6" t="s">
        <v>118</v>
      </c>
      <c r="I36" s="16" t="s">
        <v>91</v>
      </c>
      <c r="J36" s="10" t="s">
        <v>37</v>
      </c>
      <c r="K36" s="11">
        <v>1376.92</v>
      </c>
      <c r="L36" s="12">
        <v>0</v>
      </c>
      <c r="M36" s="13">
        <f t="shared" si="0"/>
        <v>1376.92</v>
      </c>
      <c r="N36" s="17">
        <v>2487.7</v>
      </c>
      <c r="O36" s="14">
        <f t="shared" si="1"/>
        <v>3864.62</v>
      </c>
    </row>
    <row r="37" spans="1:15" s="15" customFormat="1" ht="19.5" customHeight="1">
      <c r="A37" s="6" t="s">
        <v>121</v>
      </c>
      <c r="B37" s="7" t="s">
        <v>21</v>
      </c>
      <c r="C37" s="7" t="s">
        <v>22</v>
      </c>
      <c r="D37" s="8" t="s">
        <v>122</v>
      </c>
      <c r="E37" s="7" t="s">
        <v>24</v>
      </c>
      <c r="F37" s="9" t="s">
        <v>25</v>
      </c>
      <c r="G37" s="18">
        <v>43399</v>
      </c>
      <c r="H37" s="6" t="s">
        <v>123</v>
      </c>
      <c r="I37" s="9" t="s">
        <v>28</v>
      </c>
      <c r="J37" s="10" t="s">
        <v>29</v>
      </c>
      <c r="K37" s="11">
        <v>123.08</v>
      </c>
      <c r="L37" s="12">
        <v>0</v>
      </c>
      <c r="M37" s="13">
        <f t="shared" si="0"/>
        <v>123.08</v>
      </c>
      <c r="N37" s="12">
        <v>0</v>
      </c>
      <c r="O37" s="14">
        <f t="shared" si="1"/>
        <v>123.08</v>
      </c>
    </row>
    <row r="38" spans="1:15" s="15" customFormat="1" ht="25.5">
      <c r="A38" s="6" t="s">
        <v>54</v>
      </c>
      <c r="B38" s="7" t="s">
        <v>39</v>
      </c>
      <c r="C38" s="7" t="s">
        <v>40</v>
      </c>
      <c r="D38" s="8" t="s">
        <v>124</v>
      </c>
      <c r="E38" s="7" t="s">
        <v>24</v>
      </c>
      <c r="F38" s="9" t="s">
        <v>33</v>
      </c>
      <c r="G38" s="6" t="s">
        <v>125</v>
      </c>
      <c r="H38" s="6" t="s">
        <v>126</v>
      </c>
      <c r="I38" s="16" t="s">
        <v>59</v>
      </c>
      <c r="J38" s="10" t="s">
        <v>37</v>
      </c>
      <c r="K38" s="11">
        <v>1750</v>
      </c>
      <c r="L38" s="12">
        <v>0</v>
      </c>
      <c r="M38" s="13">
        <f t="shared" si="0"/>
        <v>1750</v>
      </c>
      <c r="N38" s="17">
        <v>1206.24</v>
      </c>
      <c r="O38" s="14">
        <f t="shared" si="1"/>
        <v>2956.24</v>
      </c>
    </row>
    <row r="39" spans="1:15" s="15" customFormat="1" ht="19.5" customHeight="1">
      <c r="A39" s="6" t="s">
        <v>127</v>
      </c>
      <c r="B39" s="7" t="s">
        <v>39</v>
      </c>
      <c r="C39" s="7" t="s">
        <v>40</v>
      </c>
      <c r="D39" s="8" t="s">
        <v>128</v>
      </c>
      <c r="E39" s="7" t="s">
        <v>24</v>
      </c>
      <c r="F39" s="9" t="s">
        <v>33</v>
      </c>
      <c r="G39" s="6" t="s">
        <v>129</v>
      </c>
      <c r="H39" s="6" t="s">
        <v>87</v>
      </c>
      <c r="I39" s="16" t="s">
        <v>44</v>
      </c>
      <c r="J39" s="10" t="s">
        <v>37</v>
      </c>
      <c r="K39" s="11">
        <v>1050</v>
      </c>
      <c r="L39" s="12">
        <v>0</v>
      </c>
      <c r="M39" s="13">
        <f t="shared" si="0"/>
        <v>1050</v>
      </c>
      <c r="N39" s="17">
        <v>1125.34</v>
      </c>
      <c r="O39" s="14">
        <f t="shared" si="1"/>
        <v>2175.34</v>
      </c>
    </row>
    <row r="40" spans="1:15" s="15" customFormat="1" ht="12.75">
      <c r="A40" s="6" t="s">
        <v>68</v>
      </c>
      <c r="B40" s="7" t="s">
        <v>39</v>
      </c>
      <c r="C40" s="7" t="s">
        <v>69</v>
      </c>
      <c r="D40" s="8" t="s">
        <v>130</v>
      </c>
      <c r="E40" s="7" t="s">
        <v>71</v>
      </c>
      <c r="F40" s="9" t="s">
        <v>24</v>
      </c>
      <c r="G40" s="6" t="s">
        <v>131</v>
      </c>
      <c r="H40" s="6" t="s">
        <v>73</v>
      </c>
      <c r="I40" s="16" t="s">
        <v>44</v>
      </c>
      <c r="J40" s="10" t="s">
        <v>74</v>
      </c>
      <c r="K40" s="11">
        <v>904.81</v>
      </c>
      <c r="L40" s="12">
        <v>0</v>
      </c>
      <c r="M40" s="13">
        <f t="shared" si="0"/>
        <v>904.81</v>
      </c>
      <c r="N40" s="12">
        <v>0</v>
      </c>
      <c r="O40" s="14">
        <f t="shared" si="1"/>
        <v>904.81</v>
      </c>
    </row>
    <row r="41" spans="1:15" s="15" customFormat="1" ht="12.75">
      <c r="A41" s="6" t="s">
        <v>132</v>
      </c>
      <c r="B41" s="7" t="s">
        <v>39</v>
      </c>
      <c r="C41" s="7" t="s">
        <v>69</v>
      </c>
      <c r="D41" s="8" t="s">
        <v>133</v>
      </c>
      <c r="E41" s="7" t="s">
        <v>24</v>
      </c>
      <c r="F41" s="9" t="s">
        <v>47</v>
      </c>
      <c r="G41" s="6" t="s">
        <v>134</v>
      </c>
      <c r="H41" s="6" t="s">
        <v>73</v>
      </c>
      <c r="I41" s="9" t="s">
        <v>28</v>
      </c>
      <c r="J41" s="10" t="s">
        <v>74</v>
      </c>
      <c r="K41" s="11">
        <v>287.81</v>
      </c>
      <c r="L41" s="12">
        <v>0</v>
      </c>
      <c r="M41" s="13">
        <f t="shared" si="0"/>
        <v>287.81</v>
      </c>
      <c r="N41" s="12">
        <v>0</v>
      </c>
      <c r="O41" s="14">
        <f t="shared" si="1"/>
        <v>287.81</v>
      </c>
    </row>
    <row r="42" spans="1:15" s="15" customFormat="1" ht="19.5" customHeight="1">
      <c r="A42" s="6" t="s">
        <v>135</v>
      </c>
      <c r="B42" s="7" t="s">
        <v>21</v>
      </c>
      <c r="C42" s="7" t="s">
        <v>22</v>
      </c>
      <c r="D42" s="8" t="s">
        <v>136</v>
      </c>
      <c r="E42" s="7" t="s">
        <v>24</v>
      </c>
      <c r="F42" s="9" t="s">
        <v>25</v>
      </c>
      <c r="G42" s="6" t="s">
        <v>105</v>
      </c>
      <c r="H42" s="6" t="s">
        <v>95</v>
      </c>
      <c r="I42" s="9" t="s">
        <v>28</v>
      </c>
      <c r="J42" s="10" t="s">
        <v>29</v>
      </c>
      <c r="K42" s="11">
        <v>135.88</v>
      </c>
      <c r="L42" s="12">
        <v>0</v>
      </c>
      <c r="M42" s="13">
        <f aca="true" t="shared" si="2" ref="M42:M73">K42-L42</f>
        <v>135.88</v>
      </c>
      <c r="N42" s="12">
        <v>0</v>
      </c>
      <c r="O42" s="14">
        <f aca="true" t="shared" si="3" ref="O42:O73">M42+N42</f>
        <v>135.88</v>
      </c>
    </row>
    <row r="43" spans="1:15" s="15" customFormat="1" ht="25.5">
      <c r="A43" s="6" t="s">
        <v>54</v>
      </c>
      <c r="B43" s="7" t="s">
        <v>39</v>
      </c>
      <c r="C43" s="7" t="s">
        <v>40</v>
      </c>
      <c r="D43" s="8" t="s">
        <v>137</v>
      </c>
      <c r="E43" s="7" t="s">
        <v>24</v>
      </c>
      <c r="F43" s="9" t="s">
        <v>138</v>
      </c>
      <c r="G43" s="6" t="s">
        <v>139</v>
      </c>
      <c r="H43" s="6" t="s">
        <v>58</v>
      </c>
      <c r="I43" s="9" t="s">
        <v>140</v>
      </c>
      <c r="J43" s="10" t="s">
        <v>29</v>
      </c>
      <c r="K43" s="11">
        <v>612.2</v>
      </c>
      <c r="L43" s="12">
        <v>0</v>
      </c>
      <c r="M43" s="13">
        <f t="shared" si="2"/>
        <v>612.2</v>
      </c>
      <c r="N43" s="12">
        <v>0</v>
      </c>
      <c r="O43" s="14">
        <f t="shared" si="3"/>
        <v>612.2</v>
      </c>
    </row>
    <row r="44" spans="1:15" s="15" customFormat="1" ht="25.5">
      <c r="A44" s="6" t="s">
        <v>62</v>
      </c>
      <c r="B44" s="7" t="s">
        <v>21</v>
      </c>
      <c r="C44" s="7" t="s">
        <v>63</v>
      </c>
      <c r="D44" s="8" t="s">
        <v>137</v>
      </c>
      <c r="E44" s="7" t="s">
        <v>24</v>
      </c>
      <c r="F44" s="9" t="s">
        <v>138</v>
      </c>
      <c r="G44" s="6" t="s">
        <v>139</v>
      </c>
      <c r="H44" s="6" t="s">
        <v>58</v>
      </c>
      <c r="I44" s="9" t="s">
        <v>140</v>
      </c>
      <c r="J44" s="10" t="s">
        <v>29</v>
      </c>
      <c r="K44" s="11">
        <v>473.22</v>
      </c>
      <c r="L44" s="12">
        <v>0</v>
      </c>
      <c r="M44" s="13">
        <f t="shared" si="2"/>
        <v>473.22</v>
      </c>
      <c r="N44" s="12">
        <v>0</v>
      </c>
      <c r="O44" s="14">
        <f t="shared" si="3"/>
        <v>473.22</v>
      </c>
    </row>
    <row r="45" spans="1:15" s="15" customFormat="1" ht="25.5">
      <c r="A45" s="6" t="s">
        <v>64</v>
      </c>
      <c r="B45" s="7" t="s">
        <v>21</v>
      </c>
      <c r="C45" s="7" t="s">
        <v>31</v>
      </c>
      <c r="D45" s="8" t="s">
        <v>137</v>
      </c>
      <c r="E45" s="7" t="s">
        <v>24</v>
      </c>
      <c r="F45" s="9" t="s">
        <v>138</v>
      </c>
      <c r="G45" s="6" t="s">
        <v>139</v>
      </c>
      <c r="H45" s="6" t="s">
        <v>58</v>
      </c>
      <c r="I45" s="9" t="s">
        <v>140</v>
      </c>
      <c r="J45" s="10" t="s">
        <v>29</v>
      </c>
      <c r="K45" s="11">
        <v>473.22</v>
      </c>
      <c r="L45" s="12">
        <v>0</v>
      </c>
      <c r="M45" s="13">
        <f t="shared" si="2"/>
        <v>473.22</v>
      </c>
      <c r="N45" s="12">
        <v>0</v>
      </c>
      <c r="O45" s="14">
        <f t="shared" si="3"/>
        <v>473.22</v>
      </c>
    </row>
    <row r="46" spans="1:15" s="15" customFormat="1" ht="19.5" customHeight="1">
      <c r="A46" s="6" t="s">
        <v>65</v>
      </c>
      <c r="B46" s="7" t="s">
        <v>21</v>
      </c>
      <c r="C46" s="7" t="s">
        <v>52</v>
      </c>
      <c r="D46" s="8" t="s">
        <v>137</v>
      </c>
      <c r="E46" s="7" t="s">
        <v>24</v>
      </c>
      <c r="F46" s="9" t="s">
        <v>138</v>
      </c>
      <c r="G46" s="6" t="s">
        <v>139</v>
      </c>
      <c r="H46" s="6" t="s">
        <v>58</v>
      </c>
      <c r="I46" s="9" t="s">
        <v>140</v>
      </c>
      <c r="J46" s="10" t="s">
        <v>29</v>
      </c>
      <c r="K46" s="11">
        <v>473.22</v>
      </c>
      <c r="L46" s="12">
        <v>0</v>
      </c>
      <c r="M46" s="13">
        <f t="shared" si="2"/>
        <v>473.22</v>
      </c>
      <c r="N46" s="12">
        <v>0</v>
      </c>
      <c r="O46" s="14">
        <f t="shared" si="3"/>
        <v>473.22</v>
      </c>
    </row>
    <row r="47" spans="1:15" s="15" customFormat="1" ht="19.5" customHeight="1">
      <c r="A47" s="6" t="s">
        <v>66</v>
      </c>
      <c r="B47" s="7" t="s">
        <v>21</v>
      </c>
      <c r="C47" s="7" t="s">
        <v>52</v>
      </c>
      <c r="D47" s="8" t="s">
        <v>137</v>
      </c>
      <c r="E47" s="7" t="s">
        <v>24</v>
      </c>
      <c r="F47" s="9" t="s">
        <v>138</v>
      </c>
      <c r="G47" s="6" t="s">
        <v>139</v>
      </c>
      <c r="H47" s="6" t="s">
        <v>58</v>
      </c>
      <c r="I47" s="9" t="s">
        <v>140</v>
      </c>
      <c r="J47" s="10" t="s">
        <v>29</v>
      </c>
      <c r="K47" s="11">
        <v>473.22</v>
      </c>
      <c r="L47" s="12">
        <v>0</v>
      </c>
      <c r="M47" s="13">
        <f t="shared" si="2"/>
        <v>473.22</v>
      </c>
      <c r="N47" s="12">
        <v>0</v>
      </c>
      <c r="O47" s="14">
        <f t="shared" si="3"/>
        <v>473.22</v>
      </c>
    </row>
    <row r="48" spans="1:15" s="15" customFormat="1" ht="19.5" customHeight="1">
      <c r="A48" s="6" t="s">
        <v>67</v>
      </c>
      <c r="B48" s="7" t="s">
        <v>21</v>
      </c>
      <c r="C48" s="7" t="s">
        <v>52</v>
      </c>
      <c r="D48" s="8" t="s">
        <v>137</v>
      </c>
      <c r="E48" s="7" t="s">
        <v>24</v>
      </c>
      <c r="F48" s="9" t="s">
        <v>138</v>
      </c>
      <c r="G48" s="6" t="s">
        <v>139</v>
      </c>
      <c r="H48" s="6" t="s">
        <v>58</v>
      </c>
      <c r="I48" s="9" t="s">
        <v>140</v>
      </c>
      <c r="J48" s="10" t="s">
        <v>29</v>
      </c>
      <c r="K48" s="11">
        <v>473.22</v>
      </c>
      <c r="L48" s="12">
        <v>0</v>
      </c>
      <c r="M48" s="13">
        <f t="shared" si="2"/>
        <v>473.22</v>
      </c>
      <c r="N48" s="12">
        <v>0</v>
      </c>
      <c r="O48" s="14">
        <f t="shared" si="3"/>
        <v>473.22</v>
      </c>
    </row>
    <row r="49" spans="1:15" s="15" customFormat="1" ht="19.5" customHeight="1">
      <c r="A49" s="6" t="s">
        <v>141</v>
      </c>
      <c r="B49" s="7" t="s">
        <v>21</v>
      </c>
      <c r="C49" s="7" t="s">
        <v>52</v>
      </c>
      <c r="D49" s="8" t="s">
        <v>142</v>
      </c>
      <c r="E49" s="7" t="s">
        <v>24</v>
      </c>
      <c r="F49" s="9" t="s">
        <v>25</v>
      </c>
      <c r="G49" s="6" t="s">
        <v>105</v>
      </c>
      <c r="H49" s="6" t="s">
        <v>27</v>
      </c>
      <c r="I49" s="9" t="s">
        <v>28</v>
      </c>
      <c r="J49" s="10" t="s">
        <v>29</v>
      </c>
      <c r="K49" s="11">
        <v>135.88</v>
      </c>
      <c r="L49" s="12">
        <v>0</v>
      </c>
      <c r="M49" s="13">
        <f t="shared" si="2"/>
        <v>135.88</v>
      </c>
      <c r="N49" s="12">
        <v>0</v>
      </c>
      <c r="O49" s="14">
        <f t="shared" si="3"/>
        <v>135.88</v>
      </c>
    </row>
    <row r="50" spans="1:15" s="15" customFormat="1" ht="19.5" customHeight="1">
      <c r="A50" s="6" t="s">
        <v>110</v>
      </c>
      <c r="B50" s="7" t="s">
        <v>21</v>
      </c>
      <c r="C50" s="7" t="s">
        <v>52</v>
      </c>
      <c r="D50" s="8" t="s">
        <v>143</v>
      </c>
      <c r="E50" s="7" t="s">
        <v>24</v>
      </c>
      <c r="F50" s="9" t="s">
        <v>112</v>
      </c>
      <c r="G50" s="6" t="s">
        <v>105</v>
      </c>
      <c r="H50" s="6" t="s">
        <v>27</v>
      </c>
      <c r="I50" s="9" t="s">
        <v>28</v>
      </c>
      <c r="J50" s="10" t="s">
        <v>29</v>
      </c>
      <c r="K50" s="11">
        <v>135.88</v>
      </c>
      <c r="L50" s="12">
        <v>0</v>
      </c>
      <c r="M50" s="13">
        <f t="shared" si="2"/>
        <v>135.88</v>
      </c>
      <c r="N50" s="12">
        <v>0</v>
      </c>
      <c r="O50" s="14">
        <f t="shared" si="3"/>
        <v>135.88</v>
      </c>
    </row>
    <row r="51" spans="1:15" s="15" customFormat="1" ht="19.5" customHeight="1">
      <c r="A51" s="6" t="s">
        <v>135</v>
      </c>
      <c r="B51" s="7" t="s">
        <v>21</v>
      </c>
      <c r="C51" s="7" t="s">
        <v>22</v>
      </c>
      <c r="D51" s="8" t="s">
        <v>144</v>
      </c>
      <c r="E51" s="7" t="s">
        <v>24</v>
      </c>
      <c r="F51" s="9" t="s">
        <v>145</v>
      </c>
      <c r="G51" s="18">
        <v>43456</v>
      </c>
      <c r="H51" s="6" t="s">
        <v>48</v>
      </c>
      <c r="I51" s="9" t="s">
        <v>146</v>
      </c>
      <c r="J51" s="10" t="s">
        <v>29</v>
      </c>
      <c r="K51" s="11">
        <v>354.5</v>
      </c>
      <c r="L51" s="12">
        <v>0</v>
      </c>
      <c r="M51" s="13">
        <f t="shared" si="2"/>
        <v>354.5</v>
      </c>
      <c r="N51" s="12">
        <v>0</v>
      </c>
      <c r="O51" s="14">
        <f t="shared" si="3"/>
        <v>354.5</v>
      </c>
    </row>
    <row r="52" spans="1:15" s="15" customFormat="1" ht="19.5" customHeight="1">
      <c r="A52" s="6" t="s">
        <v>38</v>
      </c>
      <c r="B52" s="7" t="s">
        <v>39</v>
      </c>
      <c r="C52" s="7" t="s">
        <v>40</v>
      </c>
      <c r="D52" s="8" t="s">
        <v>147</v>
      </c>
      <c r="E52" s="7" t="s">
        <v>24</v>
      </c>
      <c r="F52" s="9" t="s">
        <v>33</v>
      </c>
      <c r="G52" s="6" t="s">
        <v>125</v>
      </c>
      <c r="H52" s="6" t="s">
        <v>126</v>
      </c>
      <c r="I52" s="16" t="s">
        <v>59</v>
      </c>
      <c r="J52" s="10" t="s">
        <v>37</v>
      </c>
      <c r="K52" s="11">
        <v>1750</v>
      </c>
      <c r="L52" s="12">
        <v>0</v>
      </c>
      <c r="M52" s="13">
        <f t="shared" si="2"/>
        <v>1750</v>
      </c>
      <c r="N52" s="17">
        <v>1206.24</v>
      </c>
      <c r="O52" s="14">
        <f t="shared" si="3"/>
        <v>2956.24</v>
      </c>
    </row>
    <row r="53" spans="1:15" s="15" customFormat="1" ht="25.5">
      <c r="A53" s="6" t="s">
        <v>148</v>
      </c>
      <c r="B53" s="7" t="s">
        <v>39</v>
      </c>
      <c r="C53" s="7" t="s">
        <v>40</v>
      </c>
      <c r="D53" s="8" t="s">
        <v>149</v>
      </c>
      <c r="E53" s="7" t="s">
        <v>24</v>
      </c>
      <c r="F53" s="9" t="s">
        <v>47</v>
      </c>
      <c r="G53" s="6" t="s">
        <v>150</v>
      </c>
      <c r="H53" s="6" t="s">
        <v>151</v>
      </c>
      <c r="I53" s="16" t="s">
        <v>44</v>
      </c>
      <c r="J53" s="10" t="s">
        <v>29</v>
      </c>
      <c r="K53" s="11">
        <v>959.68</v>
      </c>
      <c r="L53" s="12">
        <v>0</v>
      </c>
      <c r="M53" s="13">
        <f t="shared" si="2"/>
        <v>959.68</v>
      </c>
      <c r="N53" s="12">
        <v>0</v>
      </c>
      <c r="O53" s="14">
        <f t="shared" si="3"/>
        <v>959.68</v>
      </c>
    </row>
    <row r="54" spans="1:15" s="15" customFormat="1" ht="12.75">
      <c r="A54" s="6" t="s">
        <v>152</v>
      </c>
      <c r="B54" s="7" t="s">
        <v>21</v>
      </c>
      <c r="C54" s="7" t="s">
        <v>22</v>
      </c>
      <c r="D54" s="8" t="s">
        <v>153</v>
      </c>
      <c r="E54" s="7" t="s">
        <v>24</v>
      </c>
      <c r="F54" s="9" t="s">
        <v>47</v>
      </c>
      <c r="G54" s="6" t="s">
        <v>150</v>
      </c>
      <c r="H54" s="6" t="s">
        <v>154</v>
      </c>
      <c r="I54" s="16" t="s">
        <v>44</v>
      </c>
      <c r="J54" s="10" t="s">
        <v>29</v>
      </c>
      <c r="K54" s="11">
        <v>751.2</v>
      </c>
      <c r="L54" s="12">
        <v>0</v>
      </c>
      <c r="M54" s="13">
        <f t="shared" si="2"/>
        <v>751.2</v>
      </c>
      <c r="N54" s="12">
        <v>0</v>
      </c>
      <c r="O54" s="14">
        <f t="shared" si="3"/>
        <v>751.2</v>
      </c>
    </row>
    <row r="55" spans="1:15" s="15" customFormat="1" ht="38.25">
      <c r="A55" s="6" t="s">
        <v>155</v>
      </c>
      <c r="B55" s="7" t="s">
        <v>21</v>
      </c>
      <c r="C55" s="7" t="s">
        <v>52</v>
      </c>
      <c r="D55" s="8" t="s">
        <v>156</v>
      </c>
      <c r="E55" s="7" t="s">
        <v>24</v>
      </c>
      <c r="F55" s="9" t="s">
        <v>47</v>
      </c>
      <c r="G55" s="6" t="s">
        <v>150</v>
      </c>
      <c r="H55" s="6" t="s">
        <v>157</v>
      </c>
      <c r="I55" s="16" t="s">
        <v>44</v>
      </c>
      <c r="J55" s="10" t="s">
        <v>29</v>
      </c>
      <c r="K55" s="11">
        <v>135.88</v>
      </c>
      <c r="L55" s="12">
        <v>0</v>
      </c>
      <c r="M55" s="13">
        <f t="shared" si="2"/>
        <v>135.88</v>
      </c>
      <c r="N55" s="12">
        <v>0</v>
      </c>
      <c r="O55" s="14">
        <f t="shared" si="3"/>
        <v>135.88</v>
      </c>
    </row>
    <row r="56" spans="1:15" s="15" customFormat="1" ht="19.5" customHeight="1">
      <c r="A56" s="6" t="s">
        <v>60</v>
      </c>
      <c r="B56" s="7" t="s">
        <v>21</v>
      </c>
      <c r="C56" s="7" t="s">
        <v>31</v>
      </c>
      <c r="D56" s="8" t="s">
        <v>137</v>
      </c>
      <c r="E56" s="7" t="s">
        <v>24</v>
      </c>
      <c r="F56" s="9" t="s">
        <v>138</v>
      </c>
      <c r="G56" s="6" t="s">
        <v>139</v>
      </c>
      <c r="H56" s="6" t="s">
        <v>58</v>
      </c>
      <c r="I56" s="9" t="s">
        <v>140</v>
      </c>
      <c r="J56" s="10" t="s">
        <v>29</v>
      </c>
      <c r="K56" s="11">
        <v>473.22</v>
      </c>
      <c r="L56" s="12">
        <v>0</v>
      </c>
      <c r="M56" s="13">
        <f t="shared" si="2"/>
        <v>473.22</v>
      </c>
      <c r="N56" s="12">
        <v>0</v>
      </c>
      <c r="O56" s="14">
        <f t="shared" si="3"/>
        <v>473.22</v>
      </c>
    </row>
    <row r="57" spans="1:15" s="15" customFormat="1" ht="25.5">
      <c r="A57" s="6" t="s">
        <v>61</v>
      </c>
      <c r="B57" s="7" t="s">
        <v>21</v>
      </c>
      <c r="C57" s="7" t="s">
        <v>31</v>
      </c>
      <c r="D57" s="8" t="s">
        <v>137</v>
      </c>
      <c r="E57" s="7" t="s">
        <v>24</v>
      </c>
      <c r="F57" s="9" t="s">
        <v>138</v>
      </c>
      <c r="G57" s="6" t="s">
        <v>139</v>
      </c>
      <c r="H57" s="6" t="s">
        <v>58</v>
      </c>
      <c r="I57" s="9" t="s">
        <v>140</v>
      </c>
      <c r="J57" s="10" t="s">
        <v>29</v>
      </c>
      <c r="K57" s="11">
        <v>473.22</v>
      </c>
      <c r="L57" s="12">
        <v>0</v>
      </c>
      <c r="M57" s="13">
        <f t="shared" si="2"/>
        <v>473.22</v>
      </c>
      <c r="N57" s="12">
        <v>0</v>
      </c>
      <c r="O57" s="14">
        <f t="shared" si="3"/>
        <v>473.22</v>
      </c>
    </row>
    <row r="58" spans="1:15" s="15" customFormat="1" ht="38.25">
      <c r="A58" s="6" t="s">
        <v>38</v>
      </c>
      <c r="B58" s="7" t="s">
        <v>39</v>
      </c>
      <c r="C58" s="7" t="s">
        <v>40</v>
      </c>
      <c r="D58" s="8" t="s">
        <v>158</v>
      </c>
      <c r="E58" s="7" t="s">
        <v>24</v>
      </c>
      <c r="F58" s="9" t="s">
        <v>159</v>
      </c>
      <c r="G58" s="6" t="s">
        <v>160</v>
      </c>
      <c r="H58" s="6" t="s">
        <v>161</v>
      </c>
      <c r="I58" s="16" t="s">
        <v>59</v>
      </c>
      <c r="J58" s="10" t="s">
        <v>37</v>
      </c>
      <c r="K58" s="11">
        <v>1654.63</v>
      </c>
      <c r="L58" s="12">
        <v>0</v>
      </c>
      <c r="M58" s="13">
        <f t="shared" si="2"/>
        <v>1654.63</v>
      </c>
      <c r="N58" s="17">
        <v>1408.64</v>
      </c>
      <c r="O58" s="14">
        <f t="shared" si="3"/>
        <v>3063.2700000000004</v>
      </c>
    </row>
    <row r="59" spans="1:15" s="15" customFormat="1" ht="19.5" customHeight="1">
      <c r="A59" s="6" t="s">
        <v>162</v>
      </c>
      <c r="B59" s="7" t="s">
        <v>163</v>
      </c>
      <c r="C59" s="7" t="s">
        <v>31</v>
      </c>
      <c r="D59" s="8" t="s">
        <v>164</v>
      </c>
      <c r="E59" s="7" t="s">
        <v>165</v>
      </c>
      <c r="F59" s="9" t="s">
        <v>24</v>
      </c>
      <c r="G59" s="6" t="s">
        <v>166</v>
      </c>
      <c r="H59" s="6" t="s">
        <v>167</v>
      </c>
      <c r="I59" s="16" t="s">
        <v>168</v>
      </c>
      <c r="J59" s="10" t="s">
        <v>37</v>
      </c>
      <c r="K59" s="11">
        <v>1545.74</v>
      </c>
      <c r="L59" s="12">
        <v>0</v>
      </c>
      <c r="M59" s="13">
        <f t="shared" si="2"/>
        <v>1545.74</v>
      </c>
      <c r="N59" s="17">
        <v>743.93</v>
      </c>
      <c r="O59" s="14">
        <f t="shared" si="3"/>
        <v>2289.67</v>
      </c>
    </row>
    <row r="60" spans="1:15" s="15" customFormat="1" ht="19.5" customHeight="1">
      <c r="A60" s="6" t="s">
        <v>169</v>
      </c>
      <c r="B60" s="7" t="s">
        <v>163</v>
      </c>
      <c r="C60" s="7" t="s">
        <v>31</v>
      </c>
      <c r="D60" s="8" t="s">
        <v>170</v>
      </c>
      <c r="E60" s="7" t="s">
        <v>165</v>
      </c>
      <c r="F60" s="9" t="s">
        <v>24</v>
      </c>
      <c r="G60" s="6" t="s">
        <v>171</v>
      </c>
      <c r="H60" s="6" t="s">
        <v>167</v>
      </c>
      <c r="I60" s="16" t="s">
        <v>172</v>
      </c>
      <c r="J60" s="10" t="s">
        <v>37</v>
      </c>
      <c r="K60" s="11">
        <v>2123.36</v>
      </c>
      <c r="L60" s="12">
        <v>0</v>
      </c>
      <c r="M60" s="13">
        <f t="shared" si="2"/>
        <v>2123.36</v>
      </c>
      <c r="N60" s="17">
        <v>738.03</v>
      </c>
      <c r="O60" s="14">
        <f t="shared" si="3"/>
        <v>2861.3900000000003</v>
      </c>
    </row>
    <row r="61" spans="1:15" s="15" customFormat="1" ht="19.5" customHeight="1">
      <c r="A61" s="6" t="s">
        <v>20</v>
      </c>
      <c r="B61" s="7" t="s">
        <v>21</v>
      </c>
      <c r="C61" s="7" t="s">
        <v>22</v>
      </c>
      <c r="D61" s="8" t="s">
        <v>173</v>
      </c>
      <c r="E61" s="7" t="s">
        <v>24</v>
      </c>
      <c r="F61" s="9" t="s">
        <v>47</v>
      </c>
      <c r="G61" s="6" t="s">
        <v>174</v>
      </c>
      <c r="H61" s="6" t="s">
        <v>27</v>
      </c>
      <c r="I61" s="16" t="s">
        <v>175</v>
      </c>
      <c r="J61" s="10" t="s">
        <v>29</v>
      </c>
      <c r="K61" s="11">
        <v>135.88</v>
      </c>
      <c r="L61" s="12">
        <v>0</v>
      </c>
      <c r="M61" s="13">
        <f t="shared" si="2"/>
        <v>135.88</v>
      </c>
      <c r="N61" s="12">
        <v>0</v>
      </c>
      <c r="O61" s="14">
        <f t="shared" si="3"/>
        <v>135.88</v>
      </c>
    </row>
    <row r="62" spans="1:15" s="15" customFormat="1" ht="25.5">
      <c r="A62" s="6" t="s">
        <v>176</v>
      </c>
      <c r="B62" s="7" t="s">
        <v>21</v>
      </c>
      <c r="C62" s="7" t="s">
        <v>31</v>
      </c>
      <c r="D62" s="8" t="s">
        <v>177</v>
      </c>
      <c r="E62" s="7" t="s">
        <v>178</v>
      </c>
      <c r="F62" s="9" t="s">
        <v>179</v>
      </c>
      <c r="G62" s="6" t="s">
        <v>180</v>
      </c>
      <c r="H62" s="6" t="s">
        <v>181</v>
      </c>
      <c r="I62" s="16" t="s">
        <v>59</v>
      </c>
      <c r="J62" s="10" t="s">
        <v>74</v>
      </c>
      <c r="K62" s="11">
        <v>959.11</v>
      </c>
      <c r="L62" s="12">
        <v>0</v>
      </c>
      <c r="M62" s="13">
        <f t="shared" si="2"/>
        <v>959.11</v>
      </c>
      <c r="N62" s="12">
        <v>0</v>
      </c>
      <c r="O62" s="14">
        <f t="shared" si="3"/>
        <v>959.11</v>
      </c>
    </row>
    <row r="63" spans="1:15" s="15" customFormat="1" ht="12.75">
      <c r="A63" s="6" t="s">
        <v>182</v>
      </c>
      <c r="B63" s="7" t="s">
        <v>39</v>
      </c>
      <c r="C63" s="7" t="s">
        <v>69</v>
      </c>
      <c r="D63" s="8" t="s">
        <v>183</v>
      </c>
      <c r="E63" s="7" t="s">
        <v>24</v>
      </c>
      <c r="F63" s="9" t="s">
        <v>184</v>
      </c>
      <c r="G63" s="6" t="s">
        <v>185</v>
      </c>
      <c r="H63" s="6" t="s">
        <v>73</v>
      </c>
      <c r="I63" s="16" t="s">
        <v>186</v>
      </c>
      <c r="J63" s="10" t="s">
        <v>74</v>
      </c>
      <c r="K63" s="11">
        <v>986.65</v>
      </c>
      <c r="L63" s="12">
        <v>0</v>
      </c>
      <c r="M63" s="13">
        <f t="shared" si="2"/>
        <v>986.65</v>
      </c>
      <c r="N63" s="12">
        <v>0</v>
      </c>
      <c r="O63" s="14">
        <f t="shared" si="3"/>
        <v>986.65</v>
      </c>
    </row>
    <row r="64" spans="1:15" s="15" customFormat="1" ht="12.75">
      <c r="A64" s="6" t="s">
        <v>182</v>
      </c>
      <c r="B64" s="7" t="s">
        <v>39</v>
      </c>
      <c r="C64" s="7" t="s">
        <v>69</v>
      </c>
      <c r="D64" s="8" t="s">
        <v>187</v>
      </c>
      <c r="E64" s="7" t="s">
        <v>24</v>
      </c>
      <c r="F64" s="9" t="s">
        <v>188</v>
      </c>
      <c r="G64" s="6" t="s">
        <v>94</v>
      </c>
      <c r="H64" s="6" t="s">
        <v>73</v>
      </c>
      <c r="I64" s="16" t="s">
        <v>189</v>
      </c>
      <c r="J64" s="10" t="s">
        <v>74</v>
      </c>
      <c r="K64" s="11">
        <v>1274.46</v>
      </c>
      <c r="L64" s="12">
        <v>0</v>
      </c>
      <c r="M64" s="13">
        <f t="shared" si="2"/>
        <v>1274.46</v>
      </c>
      <c r="N64" s="12">
        <v>0</v>
      </c>
      <c r="O64" s="14">
        <f t="shared" si="3"/>
        <v>1274.46</v>
      </c>
    </row>
    <row r="65" spans="1:15" s="15" customFormat="1" ht="12.75">
      <c r="A65" s="6" t="s">
        <v>106</v>
      </c>
      <c r="B65" s="7" t="s">
        <v>39</v>
      </c>
      <c r="C65" s="7" t="s">
        <v>69</v>
      </c>
      <c r="D65" s="8" t="s">
        <v>190</v>
      </c>
      <c r="E65" s="7" t="s">
        <v>24</v>
      </c>
      <c r="F65" s="6" t="s">
        <v>108</v>
      </c>
      <c r="G65" s="6" t="s">
        <v>191</v>
      </c>
      <c r="H65" s="6" t="s">
        <v>73</v>
      </c>
      <c r="I65" s="16" t="s">
        <v>59</v>
      </c>
      <c r="J65" s="10" t="s">
        <v>74</v>
      </c>
      <c r="K65" s="11">
        <v>1521.81</v>
      </c>
      <c r="L65" s="12">
        <v>0</v>
      </c>
      <c r="M65" s="13">
        <f t="shared" si="2"/>
        <v>1521.81</v>
      </c>
      <c r="N65" s="12">
        <v>0</v>
      </c>
      <c r="O65" s="14">
        <f t="shared" si="3"/>
        <v>1521.81</v>
      </c>
    </row>
    <row r="66" spans="1:15" s="15" customFormat="1" ht="12.75">
      <c r="A66" s="6" t="s">
        <v>68</v>
      </c>
      <c r="B66" s="7" t="s">
        <v>39</v>
      </c>
      <c r="C66" s="7" t="s">
        <v>69</v>
      </c>
      <c r="D66" s="8" t="s">
        <v>192</v>
      </c>
      <c r="E66" s="7" t="s">
        <v>71</v>
      </c>
      <c r="F66" s="9" t="s">
        <v>24</v>
      </c>
      <c r="G66" s="6" t="s">
        <v>193</v>
      </c>
      <c r="H66" s="6" t="s">
        <v>73</v>
      </c>
      <c r="I66" s="16" t="s">
        <v>44</v>
      </c>
      <c r="J66" s="10" t="s">
        <v>74</v>
      </c>
      <c r="K66" s="11">
        <v>904.81</v>
      </c>
      <c r="L66" s="12">
        <v>0</v>
      </c>
      <c r="M66" s="13">
        <f t="shared" si="2"/>
        <v>904.81</v>
      </c>
      <c r="N66" s="12">
        <v>0</v>
      </c>
      <c r="O66" s="14">
        <f t="shared" si="3"/>
        <v>904.81</v>
      </c>
    </row>
    <row r="67" spans="1:15" s="15" customFormat="1" ht="19.5" customHeight="1">
      <c r="A67" s="6" t="s">
        <v>194</v>
      </c>
      <c r="B67" s="7" t="s">
        <v>21</v>
      </c>
      <c r="C67" s="7" t="s">
        <v>52</v>
      </c>
      <c r="D67" s="8" t="s">
        <v>195</v>
      </c>
      <c r="E67" s="7" t="s">
        <v>24</v>
      </c>
      <c r="F67" s="9" t="s">
        <v>25</v>
      </c>
      <c r="G67" s="6" t="s">
        <v>196</v>
      </c>
      <c r="H67" s="6" t="s">
        <v>197</v>
      </c>
      <c r="I67" s="16" t="s">
        <v>175</v>
      </c>
      <c r="J67" s="10" t="s">
        <v>29</v>
      </c>
      <c r="K67" s="11">
        <v>135.88</v>
      </c>
      <c r="L67" s="12">
        <v>0</v>
      </c>
      <c r="M67" s="13">
        <f t="shared" si="2"/>
        <v>135.88</v>
      </c>
      <c r="N67" s="12">
        <v>0</v>
      </c>
      <c r="O67" s="14">
        <f t="shared" si="3"/>
        <v>135.88</v>
      </c>
    </row>
    <row r="68" spans="1:15" s="15" customFormat="1" ht="19.5" customHeight="1">
      <c r="A68" s="6" t="s">
        <v>198</v>
      </c>
      <c r="B68" s="7" t="s">
        <v>21</v>
      </c>
      <c r="C68" s="7" t="s">
        <v>52</v>
      </c>
      <c r="D68" s="8" t="s">
        <v>199</v>
      </c>
      <c r="E68" s="7" t="s">
        <v>24</v>
      </c>
      <c r="F68" s="9" t="s">
        <v>25</v>
      </c>
      <c r="G68" s="6" t="s">
        <v>196</v>
      </c>
      <c r="H68" s="6" t="s">
        <v>200</v>
      </c>
      <c r="I68" s="16" t="s">
        <v>175</v>
      </c>
      <c r="J68" s="10" t="s">
        <v>29</v>
      </c>
      <c r="K68" s="11">
        <v>135.88</v>
      </c>
      <c r="L68" s="12">
        <v>0</v>
      </c>
      <c r="M68" s="13">
        <f t="shared" si="2"/>
        <v>135.88</v>
      </c>
      <c r="N68" s="12">
        <v>0</v>
      </c>
      <c r="O68" s="14">
        <f t="shared" si="3"/>
        <v>135.88</v>
      </c>
    </row>
    <row r="69" spans="1:15" s="15" customFormat="1" ht="19.5" customHeight="1">
      <c r="A69" s="6" t="s">
        <v>97</v>
      </c>
      <c r="B69" s="7" t="s">
        <v>21</v>
      </c>
      <c r="C69" s="7" t="s">
        <v>22</v>
      </c>
      <c r="D69" s="8" t="s">
        <v>201</v>
      </c>
      <c r="E69" s="7" t="s">
        <v>24</v>
      </c>
      <c r="F69" s="9" t="s">
        <v>25</v>
      </c>
      <c r="G69" s="6" t="s">
        <v>196</v>
      </c>
      <c r="H69" s="6" t="s">
        <v>197</v>
      </c>
      <c r="I69" s="16" t="s">
        <v>175</v>
      </c>
      <c r="J69" s="10" t="s">
        <v>29</v>
      </c>
      <c r="K69" s="11">
        <v>135.88</v>
      </c>
      <c r="L69" s="12">
        <v>0</v>
      </c>
      <c r="M69" s="13">
        <f t="shared" si="2"/>
        <v>135.88</v>
      </c>
      <c r="N69" s="12">
        <v>0</v>
      </c>
      <c r="O69" s="14">
        <f t="shared" si="3"/>
        <v>135.88</v>
      </c>
    </row>
    <row r="70" spans="1:15" s="15" customFormat="1" ht="19.5" customHeight="1">
      <c r="A70" s="6" t="s">
        <v>202</v>
      </c>
      <c r="B70" s="7" t="s">
        <v>39</v>
      </c>
      <c r="C70" s="7" t="s">
        <v>69</v>
      </c>
      <c r="D70" s="8" t="s">
        <v>203</v>
      </c>
      <c r="E70" s="7" t="s">
        <v>24</v>
      </c>
      <c r="F70" s="9" t="s">
        <v>33</v>
      </c>
      <c r="G70" s="6" t="s">
        <v>204</v>
      </c>
      <c r="H70" s="6" t="s">
        <v>35</v>
      </c>
      <c r="I70" s="16" t="s">
        <v>91</v>
      </c>
      <c r="J70" s="10" t="s">
        <v>37</v>
      </c>
      <c r="K70" s="11">
        <v>1750</v>
      </c>
      <c r="L70" s="12">
        <v>0</v>
      </c>
      <c r="M70" s="13">
        <f t="shared" si="2"/>
        <v>1750</v>
      </c>
      <c r="N70" s="17">
        <v>843.24</v>
      </c>
      <c r="O70" s="14">
        <f t="shared" si="3"/>
        <v>2593.24</v>
      </c>
    </row>
    <row r="71" spans="1:15" s="15" customFormat="1" ht="38.25">
      <c r="A71" s="6" t="s">
        <v>205</v>
      </c>
      <c r="B71" s="7" t="s">
        <v>21</v>
      </c>
      <c r="C71" s="7" t="s">
        <v>52</v>
      </c>
      <c r="D71" s="8" t="s">
        <v>206</v>
      </c>
      <c r="E71" s="7" t="s">
        <v>24</v>
      </c>
      <c r="F71" s="9" t="s">
        <v>112</v>
      </c>
      <c r="G71" s="6" t="s">
        <v>207</v>
      </c>
      <c r="H71" s="6" t="s">
        <v>208</v>
      </c>
      <c r="I71" s="16" t="s">
        <v>175</v>
      </c>
      <c r="J71" s="10" t="s">
        <v>29</v>
      </c>
      <c r="K71" s="11">
        <v>135.88</v>
      </c>
      <c r="L71" s="12">
        <v>0</v>
      </c>
      <c r="M71" s="13">
        <f t="shared" si="2"/>
        <v>135.88</v>
      </c>
      <c r="N71" s="12">
        <v>0</v>
      </c>
      <c r="O71" s="14">
        <f t="shared" si="3"/>
        <v>135.88</v>
      </c>
    </row>
    <row r="72" spans="1:15" s="15" customFormat="1" ht="38.25">
      <c r="A72" s="6" t="s">
        <v>45</v>
      </c>
      <c r="B72" s="7" t="s">
        <v>21</v>
      </c>
      <c r="C72" s="7" t="s">
        <v>22</v>
      </c>
      <c r="D72" s="8" t="s">
        <v>209</v>
      </c>
      <c r="E72" s="7" t="s">
        <v>24</v>
      </c>
      <c r="F72" s="9" t="s">
        <v>112</v>
      </c>
      <c r="G72" s="6" t="s">
        <v>207</v>
      </c>
      <c r="H72" s="6" t="s">
        <v>210</v>
      </c>
      <c r="I72" s="16" t="s">
        <v>175</v>
      </c>
      <c r="J72" s="10" t="s">
        <v>29</v>
      </c>
      <c r="K72" s="11">
        <v>122.08</v>
      </c>
      <c r="L72" s="12">
        <v>0</v>
      </c>
      <c r="M72" s="13">
        <f t="shared" si="2"/>
        <v>122.08</v>
      </c>
      <c r="N72" s="12">
        <v>0</v>
      </c>
      <c r="O72" s="14">
        <f t="shared" si="3"/>
        <v>122.08</v>
      </c>
    </row>
    <row r="73" spans="1:15" s="15" customFormat="1" ht="19.5" customHeight="1">
      <c r="A73" s="6" t="s">
        <v>211</v>
      </c>
      <c r="B73" s="7" t="s">
        <v>21</v>
      </c>
      <c r="C73" s="7" t="s">
        <v>22</v>
      </c>
      <c r="D73" s="8" t="s">
        <v>212</v>
      </c>
      <c r="E73" s="7" t="s">
        <v>24</v>
      </c>
      <c r="F73" s="6" t="s">
        <v>213</v>
      </c>
      <c r="G73" s="6" t="s">
        <v>207</v>
      </c>
      <c r="H73" s="6" t="s">
        <v>95</v>
      </c>
      <c r="I73" s="16" t="s">
        <v>175</v>
      </c>
      <c r="J73" s="10" t="s">
        <v>29</v>
      </c>
      <c r="K73" s="11">
        <v>122.08</v>
      </c>
      <c r="L73" s="12">
        <v>0</v>
      </c>
      <c r="M73" s="13">
        <f t="shared" si="2"/>
        <v>122.08</v>
      </c>
      <c r="N73" s="12">
        <v>0</v>
      </c>
      <c r="O73" s="14">
        <f t="shared" si="3"/>
        <v>122.08</v>
      </c>
    </row>
    <row r="74" spans="1:15" s="15" customFormat="1" ht="38.25">
      <c r="A74" s="6" t="s">
        <v>214</v>
      </c>
      <c r="B74" s="7" t="s">
        <v>21</v>
      </c>
      <c r="C74" s="7" t="s">
        <v>31</v>
      </c>
      <c r="D74" s="8" t="s">
        <v>215</v>
      </c>
      <c r="E74" s="7" t="s">
        <v>24</v>
      </c>
      <c r="F74" s="9" t="s">
        <v>112</v>
      </c>
      <c r="G74" s="6" t="s">
        <v>207</v>
      </c>
      <c r="H74" s="6" t="s">
        <v>208</v>
      </c>
      <c r="I74" s="16" t="s">
        <v>175</v>
      </c>
      <c r="J74" s="10" t="s">
        <v>29</v>
      </c>
      <c r="K74" s="11">
        <v>175.27</v>
      </c>
      <c r="L74" s="12">
        <v>0</v>
      </c>
      <c r="M74" s="13">
        <f>K74-L74</f>
        <v>175.27</v>
      </c>
      <c r="N74" s="12">
        <v>0</v>
      </c>
      <c r="O74" s="14">
        <f>M74+N74</f>
        <v>175.27</v>
      </c>
    </row>
    <row r="75" spans="1:15" s="15" customFormat="1" ht="19.5" customHeight="1">
      <c r="A75" s="6" t="s">
        <v>110</v>
      </c>
      <c r="B75" s="7" t="s">
        <v>21</v>
      </c>
      <c r="C75" s="7" t="s">
        <v>52</v>
      </c>
      <c r="D75" s="8" t="s">
        <v>216</v>
      </c>
      <c r="E75" s="7" t="s">
        <v>24</v>
      </c>
      <c r="F75" s="6" t="s">
        <v>213</v>
      </c>
      <c r="G75" s="6" t="s">
        <v>207</v>
      </c>
      <c r="H75" s="6" t="s">
        <v>27</v>
      </c>
      <c r="I75" s="16" t="s">
        <v>175</v>
      </c>
      <c r="J75" s="10" t="s">
        <v>29</v>
      </c>
      <c r="K75" s="11">
        <v>135.88</v>
      </c>
      <c r="L75" s="12">
        <v>0</v>
      </c>
      <c r="M75" s="13">
        <f>K75-L75</f>
        <v>135.88</v>
      </c>
      <c r="N75" s="12">
        <v>0</v>
      </c>
      <c r="O75" s="14">
        <f>M75+N75</f>
        <v>135.88</v>
      </c>
    </row>
    <row r="76" spans="1:15" s="15" customFormat="1" ht="25.5">
      <c r="A76" s="6" t="s">
        <v>54</v>
      </c>
      <c r="B76" s="7" t="s">
        <v>39</v>
      </c>
      <c r="C76" s="7" t="s">
        <v>40</v>
      </c>
      <c r="D76" s="8" t="s">
        <v>217</v>
      </c>
      <c r="E76" s="7" t="s">
        <v>24</v>
      </c>
      <c r="F76" s="9" t="s">
        <v>33</v>
      </c>
      <c r="G76" s="6" t="s">
        <v>218</v>
      </c>
      <c r="H76" s="6" t="s">
        <v>219</v>
      </c>
      <c r="I76" s="16" t="s">
        <v>220</v>
      </c>
      <c r="J76" s="10" t="s">
        <v>37</v>
      </c>
      <c r="K76" s="11">
        <v>2450</v>
      </c>
      <c r="L76" s="12">
        <v>0</v>
      </c>
      <c r="M76" s="13">
        <f>K76-L76</f>
        <v>2450</v>
      </c>
      <c r="N76" s="17">
        <v>3580.24</v>
      </c>
      <c r="O76" s="14">
        <f>M76+N76</f>
        <v>6030.24</v>
      </c>
    </row>
    <row r="77" spans="1:15" s="15" customFormat="1" ht="38.25">
      <c r="A77" s="6" t="s">
        <v>75</v>
      </c>
      <c r="B77" s="7" t="s">
        <v>39</v>
      </c>
      <c r="C77" s="7" t="s">
        <v>69</v>
      </c>
      <c r="D77" s="8" t="s">
        <v>221</v>
      </c>
      <c r="E77" s="7" t="s">
        <v>24</v>
      </c>
      <c r="F77" s="6" t="s">
        <v>77</v>
      </c>
      <c r="G77" s="6" t="s">
        <v>222</v>
      </c>
      <c r="H77" s="6" t="s">
        <v>73</v>
      </c>
      <c r="I77" s="16" t="s">
        <v>223</v>
      </c>
      <c r="J77" s="10" t="s">
        <v>74</v>
      </c>
      <c r="K77" s="11">
        <v>4069.82</v>
      </c>
      <c r="L77" s="12">
        <v>0</v>
      </c>
      <c r="M77" s="13">
        <f>K77-L77</f>
        <v>4069.82</v>
      </c>
      <c r="N77" s="12">
        <v>0</v>
      </c>
      <c r="O77" s="14">
        <f>M77+N77</f>
        <v>4069.82</v>
      </c>
    </row>
    <row r="78" spans="1:15" s="15" customFormat="1" ht="19.5" customHeight="1">
      <c r="A78" s="6" t="s">
        <v>211</v>
      </c>
      <c r="B78" s="7" t="s">
        <v>21</v>
      </c>
      <c r="C78" s="7" t="s">
        <v>22</v>
      </c>
      <c r="D78" s="8" t="s">
        <v>224</v>
      </c>
      <c r="E78" s="7" t="s">
        <v>24</v>
      </c>
      <c r="F78" s="6" t="s">
        <v>77</v>
      </c>
      <c r="G78" s="6" t="s">
        <v>225</v>
      </c>
      <c r="H78" s="6" t="s">
        <v>95</v>
      </c>
      <c r="I78" s="16" t="s">
        <v>175</v>
      </c>
      <c r="J78" s="10" t="s">
        <v>29</v>
      </c>
      <c r="K78" s="11">
        <v>122.08</v>
      </c>
      <c r="L78" s="12">
        <v>0</v>
      </c>
      <c r="M78" s="13">
        <f>K78-L78</f>
        <v>122.08</v>
      </c>
      <c r="N78" s="12">
        <v>0</v>
      </c>
      <c r="O78" s="14">
        <f>M78+N78</f>
        <v>122.08</v>
      </c>
    </row>
    <row r="79" spans="1:15" s="15" customFormat="1" ht="19.5" customHeight="1">
      <c r="A79" s="6" t="s">
        <v>45</v>
      </c>
      <c r="B79" s="7" t="s">
        <v>21</v>
      </c>
      <c r="C79" s="7" t="s">
        <v>22</v>
      </c>
      <c r="D79" s="8" t="s">
        <v>226</v>
      </c>
      <c r="E79" s="7" t="s">
        <v>24</v>
      </c>
      <c r="F79" s="9" t="s">
        <v>77</v>
      </c>
      <c r="G79" s="6" t="s">
        <v>225</v>
      </c>
      <c r="H79" s="6" t="s">
        <v>95</v>
      </c>
      <c r="I79" s="16" t="s">
        <v>175</v>
      </c>
      <c r="J79" s="10" t="s">
        <v>29</v>
      </c>
      <c r="K79" s="11">
        <v>122.08</v>
      </c>
      <c r="L79" s="12">
        <v>0</v>
      </c>
      <c r="M79" s="13">
        <f>K79-L79</f>
        <v>122.08</v>
      </c>
      <c r="N79" s="12">
        <v>0</v>
      </c>
      <c r="O79" s="14">
        <f>M79+N79</f>
        <v>122.08</v>
      </c>
    </row>
    <row r="80" spans="1:15" ht="4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8:15" ht="12.75">
      <c r="H81" s="22" t="s">
        <v>227</v>
      </c>
      <c r="I81" s="23" t="s">
        <v>228</v>
      </c>
      <c r="J81" s="23"/>
      <c r="K81" s="24">
        <f>SUM(K10:K79)</f>
        <v>63981.269999999975</v>
      </c>
      <c r="L81" s="24">
        <f>SUM(L10:L79)</f>
        <v>0</v>
      </c>
      <c r="M81" s="24">
        <f>SUM(M10:M79)</f>
        <v>63981.269999999975</v>
      </c>
      <c r="N81" s="24">
        <f>SUM(N10:N79)</f>
        <v>20898.199999999997</v>
      </c>
      <c r="O81" s="24">
        <f>SUM(O10:O79)</f>
        <v>84879.47000000003</v>
      </c>
    </row>
    <row r="82" spans="1:15" ht="25.5">
      <c r="A82" s="25" t="s">
        <v>229</v>
      </c>
      <c r="E82" s="26" t="s">
        <v>230</v>
      </c>
      <c r="F82" s="26"/>
      <c r="K82" s="27" t="s">
        <v>15</v>
      </c>
      <c r="L82" s="27" t="s">
        <v>16</v>
      </c>
      <c r="M82" s="28" t="s">
        <v>17</v>
      </c>
      <c r="N82" s="27" t="s">
        <v>18</v>
      </c>
      <c r="O82" s="29" t="s">
        <v>19</v>
      </c>
    </row>
    <row r="83" spans="1:10" ht="12.75">
      <c r="A83" s="30" t="s">
        <v>231</v>
      </c>
      <c r="E83" s="31" t="s">
        <v>232</v>
      </c>
      <c r="F83" s="31"/>
      <c r="J83" s="2"/>
    </row>
    <row r="84" spans="1:12" ht="12.75">
      <c r="A84" s="33" t="s">
        <v>233</v>
      </c>
      <c r="E84" s="30" t="s">
        <v>234</v>
      </c>
      <c r="G84" s="34" t="s">
        <v>235</v>
      </c>
      <c r="H84" s="35"/>
      <c r="I84" s="35"/>
      <c r="J84" s="35"/>
      <c r="K84" s="35"/>
      <c r="L84" s="36"/>
    </row>
    <row r="85" spans="1:5" ht="12.75">
      <c r="A85" s="30" t="s">
        <v>236</v>
      </c>
      <c r="E85" s="30" t="s">
        <v>237</v>
      </c>
    </row>
    <row r="86" ht="12.75">
      <c r="E86" s="30" t="s">
        <v>238</v>
      </c>
    </row>
    <row r="87" ht="12.75">
      <c r="A87" s="2" t="s">
        <v>239</v>
      </c>
    </row>
    <row r="94" ht="12.75">
      <c r="A94" s="30"/>
    </row>
    <row r="95" ht="12.75">
      <c r="A95" s="33"/>
    </row>
    <row r="96" ht="12.75">
      <c r="A96" s="30"/>
    </row>
  </sheetData>
  <sheetProtection/>
  <mergeCells count="10">
    <mergeCell ref="A3:O3"/>
    <mergeCell ref="A4:O4"/>
    <mergeCell ref="A5:O5"/>
    <mergeCell ref="A6:O6"/>
    <mergeCell ref="G84:L84"/>
    <mergeCell ref="I81:J81"/>
    <mergeCell ref="A80:O80"/>
    <mergeCell ref="A8:O8"/>
    <mergeCell ref="E82:F82"/>
    <mergeCell ref="E83:F83"/>
  </mergeCells>
  <conditionalFormatting sqref="G10 G77:G79 G15 G30:G34 G40:G42 G45:G50 G56:G57 G61 G63:G65 G67:G69 G71:G75 G13 G23:G24 G18:G21 G28">
    <cfRule type="cellIs" priority="1" dxfId="0" operator="equal" stopIfTrue="1">
      <formula>"""2011NS@@@@"""</formula>
    </cfRule>
  </conditionalFormatting>
  <printOptions horizontalCentered="1"/>
  <pageMargins left="0.2362204724409449" right="0.15748031496062992" top="0.19" bottom="0.15748031496062992" header="0.13" footer="0.18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2021-06-27T23:52:47Z</dcterms:created>
  <dcterms:modified xsi:type="dcterms:W3CDTF">2021-06-27T23:53:18Z</dcterms:modified>
  <cp:category/>
  <cp:version/>
  <cp:contentType/>
  <cp:contentStatus/>
</cp:coreProperties>
</file>