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1" i="1" l="1"/>
  <c r="W13" i="1"/>
  <c r="W17" i="1"/>
  <c r="W18" i="1"/>
  <c r="W19" i="1"/>
  <c r="W20" i="1"/>
  <c r="W22" i="1"/>
  <c r="W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M24" i="1" l="1"/>
  <c r="M23" i="1"/>
  <c r="W23" i="1" s="1"/>
  <c r="M22" i="1"/>
  <c r="M21" i="1"/>
  <c r="W21" i="1" s="1"/>
  <c r="M20" i="1"/>
  <c r="M19" i="1"/>
  <c r="M18" i="1"/>
  <c r="M17" i="1"/>
  <c r="M16" i="1"/>
  <c r="M15" i="1"/>
  <c r="M14" i="1"/>
  <c r="M13" i="1"/>
  <c r="M12" i="1"/>
  <c r="W12" i="1" s="1"/>
  <c r="M11" i="1"/>
  <c r="M10" i="1"/>
  <c r="M9" i="1"/>
  <c r="W15" i="1" l="1"/>
  <c r="I24" i="1"/>
  <c r="W24" i="1" s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W14" i="1" s="1"/>
  <c r="E14" i="1"/>
  <c r="I13" i="1"/>
  <c r="E13" i="1"/>
  <c r="I12" i="1"/>
  <c r="E12" i="1"/>
  <c r="I11" i="1"/>
  <c r="E11" i="1"/>
  <c r="I10" i="1"/>
  <c r="E10" i="1"/>
  <c r="I9" i="1"/>
  <c r="E9" i="1"/>
  <c r="W16" i="1" l="1"/>
  <c r="W10" i="1"/>
</calcChain>
</file>

<file path=xl/sharedStrings.xml><?xml version="1.0" encoding="utf-8"?>
<sst xmlns="http://schemas.openxmlformats.org/spreadsheetml/2006/main" count="49" uniqueCount="37">
  <si>
    <t>TRIBUNAL DE JUSTIÇA DO ESTADO DE PERNAMBUCO</t>
  </si>
  <si>
    <t>ASSESSORIA TÉCNICA DA PRESIDÊNCIA - NÚCLEO DE PRECATÓRIOS</t>
  </si>
  <si>
    <t>ENTES DO REGIME ESPECIAL</t>
  </si>
  <si>
    <t>JAN</t>
  </si>
  <si>
    <t>FEV</t>
  </si>
  <si>
    <t>PARCELA MENSAL</t>
  </si>
  <si>
    <t>SALDO A PAGAR</t>
  </si>
  <si>
    <t>ESTADO DE PERNAMBUCO</t>
  </si>
  <si>
    <t>CAMUTANGA</t>
  </si>
  <si>
    <t>CARPINA</t>
  </si>
  <si>
    <t>CUSTÓDIA</t>
  </si>
  <si>
    <t>GOIANA</t>
  </si>
  <si>
    <t>IATI</t>
  </si>
  <si>
    <t>IGARASSU</t>
  </si>
  <si>
    <t>PALMARES</t>
  </si>
  <si>
    <t>PALMEIRINA</t>
  </si>
  <si>
    <t>PAUDALHO</t>
  </si>
  <si>
    <t>PAULISTA</t>
  </si>
  <si>
    <t>PETROLINA</t>
  </si>
  <si>
    <t>POÇÃO</t>
  </si>
  <si>
    <t>PRIMAVERA</t>
  </si>
  <si>
    <t>SÃO JOSÉ DO EGITO</t>
  </si>
  <si>
    <t>TRACUNHAÉM</t>
  </si>
  <si>
    <t>RELATÓRIO DOS APORTES DOS ENTES DO REGIME ESPECIAL - 2022</t>
  </si>
  <si>
    <t>DEPÓSITOS EFETUADOS PELOS ENTES</t>
  </si>
  <si>
    <t>OBS: A parcela de JAN/22 encontra-se incluida no período de FEV a DEZ/22.</t>
  </si>
  <si>
    <t>ID 19265402 constante no Proc. Administrativo nº 0006099-69.2021.8.17.9000, ficando as parcelas de JAN a DEZ - 22 no valor de R$ 48.196,20</t>
  </si>
  <si>
    <t xml:space="preserve">3)  Decisão no ID 20216720 constante do Proc. Adm. 0007425-64.2021.8.17.9000 do Juiz Coordenador de Precatórios, homologando o plano de pagamento apresentado </t>
  </si>
  <si>
    <t>MAR</t>
  </si>
  <si>
    <t>ABR</t>
  </si>
  <si>
    <t>DÉBITO TOTAL</t>
  </si>
  <si>
    <r>
      <t>2)</t>
    </r>
    <r>
      <rPr>
        <b/>
        <u/>
        <sz val="11"/>
        <color theme="1"/>
        <rFont val="Calibri"/>
        <family val="2"/>
        <scheme val="minor"/>
      </rPr>
      <t xml:space="preserve"> PAUDALHO</t>
    </r>
    <r>
      <rPr>
        <sz val="11"/>
        <color theme="1"/>
        <rFont val="Calibri"/>
        <family val="2"/>
        <scheme val="minor"/>
      </rPr>
      <t xml:space="preserve"> -  Homologação do pedido de readequação do plano anual de pagamento de precatórios, através de despacho do Juiz Coordenador de Precatórios no </t>
    </r>
  </si>
  <si>
    <r>
      <t xml:space="preserve">1) </t>
    </r>
    <r>
      <rPr>
        <b/>
        <u/>
        <sz val="11"/>
        <color theme="1"/>
        <rFont val="Calibri"/>
        <family val="2"/>
        <scheme val="minor"/>
      </rPr>
      <t>CARPINA</t>
    </r>
    <r>
      <rPr>
        <sz val="11"/>
        <color theme="1"/>
        <rFont val="Calibri"/>
        <family val="2"/>
        <scheme val="minor"/>
      </rPr>
      <t xml:space="preserve"> - Decisão ID 19599609 do Juiz Coordenador no Processo Administrativo, ficando 11 parcelas mensais no período de FEV A DEZ/22 no valor de R$ 247.798,75. </t>
    </r>
  </si>
  <si>
    <r>
      <t xml:space="preserve">pelo </t>
    </r>
    <r>
      <rPr>
        <b/>
        <u/>
        <sz val="11"/>
        <color theme="1"/>
        <rFont val="Calibri"/>
        <family val="2"/>
        <scheme val="minor"/>
      </rPr>
      <t>ESTADO DE PERNAMBUCO</t>
    </r>
    <r>
      <rPr>
        <sz val="11"/>
        <color theme="1"/>
        <rFont val="Calibri"/>
        <family val="2"/>
        <scheme val="minor"/>
      </rPr>
      <t>, ficando as 12 (doze) parcelas mensais e sucessivas em R$ 13.120.733,43</t>
    </r>
  </si>
  <si>
    <r>
      <t xml:space="preserve">4) </t>
    </r>
    <r>
      <rPr>
        <b/>
        <sz val="11"/>
        <color rgb="FF000000"/>
        <rFont val="Calibri"/>
        <family val="2"/>
        <scheme val="minor"/>
      </rPr>
      <t>PALMARES</t>
    </r>
    <r>
      <rPr>
        <sz val="11"/>
        <color rgb="FF000000"/>
        <rFont val="Calibri"/>
        <family val="2"/>
        <scheme val="minor"/>
      </rPr>
      <t xml:space="preserve"> - Decisão no ID 20404947 constante do Proc. Adm. 0006799-45.2021.8.17.9000, ficando as parcelas mensais no valor de R$ 126.624,17</t>
    </r>
  </si>
  <si>
    <t>ELABORADO EM JUNHO/22 (englobando os depósitos referentes aos meses de janeiro a maio/22)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</si>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</sst>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0" borderId="15" xfId="0" applyNumberFormat="1" applyFont="1" applyBorder="1" applyAlignment="1">
      <alignment horizontal="center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0" fillId="0" borderId="0" xfId="0" applyAlignment="1"/>
    <xf numFmtId="0" fontId="5" fillId="2" borderId="17" xfId="0" applyFont="1" applyFill="1" applyBorder="1" applyAlignment="1">
      <alignment wrapText="1"/>
    </xf>
    <xf numFmtId="4" fontId="6" fillId="5" borderId="18" xfId="0" applyNumberFormat="1" applyFont="1" applyFill="1" applyBorder="1" applyAlignment="1">
      <alignment horizontal="center" vertical="center" wrapText="1"/>
    </xf>
    <xf numFmtId="4" fontId="6" fillId="5" borderId="19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wrapText="1"/>
    </xf>
    <xf numFmtId="2" fontId="2" fillId="0" borderId="15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5" fillId="2" borderId="26" xfId="0" applyFont="1" applyFill="1" applyBorder="1" applyAlignment="1">
      <alignment wrapText="1"/>
    </xf>
    <xf numFmtId="0" fontId="0" fillId="2" borderId="24" xfId="0" applyFill="1" applyBorder="1"/>
    <xf numFmtId="0" fontId="8" fillId="0" borderId="27" xfId="0" applyFont="1" applyBorder="1" applyAlignment="1">
      <alignment vertical="center"/>
    </xf>
    <xf numFmtId="0" fontId="0" fillId="0" borderId="27" xfId="0" applyBorder="1" applyAlignment="1">
      <alignment wrapText="1"/>
    </xf>
    <xf numFmtId="0" fontId="0" fillId="5" borderId="27" xfId="0" applyFill="1" applyBorder="1" applyAlignment="1">
      <alignment wrapText="1"/>
    </xf>
    <xf numFmtId="4" fontId="6" fillId="5" borderId="28" xfId="0" applyNumberFormat="1" applyFont="1" applyFill="1" applyBorder="1" applyAlignment="1">
      <alignment horizontal="center" vertical="center" wrapText="1"/>
    </xf>
    <xf numFmtId="4" fontId="6" fillId="5" borderId="29" xfId="0" applyNumberFormat="1" applyFont="1" applyFill="1" applyBorder="1" applyAlignment="1">
      <alignment horizontal="center" vertical="center" wrapText="1"/>
    </xf>
    <xf numFmtId="4" fontId="6" fillId="4" borderId="29" xfId="0" applyNumberFormat="1" applyFont="1" applyFill="1" applyBorder="1" applyAlignment="1">
      <alignment horizontal="center" vertical="center" wrapText="1"/>
    </xf>
    <xf numFmtId="4" fontId="10" fillId="0" borderId="15" xfId="0" applyNumberFormat="1" applyFont="1" applyBorder="1"/>
    <xf numFmtId="4" fontId="2" fillId="0" borderId="15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H1" zoomScaleNormal="100" workbookViewId="0">
      <selection activeCell="U11" sqref="U11"/>
    </sheetView>
  </sheetViews>
  <sheetFormatPr defaultRowHeight="15" x14ac:dyDescent="0.25"/>
  <cols>
    <col min="1" max="1" width="32.140625" customWidth="1"/>
    <col min="2" max="2" width="4.28515625" customWidth="1"/>
    <col min="3" max="3" width="18" customWidth="1"/>
    <col min="4" max="4" width="18.140625" customWidth="1"/>
    <col min="5" max="5" width="16" customWidth="1"/>
    <col min="6" max="6" width="4.28515625" customWidth="1"/>
    <col min="7" max="7" width="18.85546875" customWidth="1"/>
    <col min="8" max="9" width="17.28515625" customWidth="1"/>
    <col min="10" max="10" width="4.28515625" customWidth="1"/>
    <col min="11" max="11" width="20" customWidth="1"/>
    <col min="12" max="12" width="17.28515625" customWidth="1"/>
    <col min="13" max="13" width="16.85546875" customWidth="1"/>
    <col min="14" max="14" width="4.28515625" customWidth="1"/>
    <col min="15" max="15" width="20" customWidth="1"/>
    <col min="16" max="16" width="17.28515625" customWidth="1"/>
    <col min="17" max="17" width="16.85546875" customWidth="1"/>
    <col min="18" max="18" width="4.28515625" customWidth="1"/>
    <col min="19" max="21" width="16.85546875" customWidth="1"/>
    <col min="22" max="22" width="4.28515625" customWidth="1"/>
    <col min="23" max="23" width="24.140625" customWidth="1"/>
  </cols>
  <sheetData>
    <row r="1" spans="1:23" ht="19.5" customHeight="1" thickBot="1" x14ac:dyDescent="0.3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7"/>
    </row>
    <row r="2" spans="1:23" ht="18" customHeight="1" thickBot="1" x14ac:dyDescent="0.3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1:23" ht="16.5" customHeight="1" thickBot="1" x14ac:dyDescent="0.3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23" ht="16.5" customHeight="1" thickBot="1" x14ac:dyDescent="0.3">
      <c r="A4" s="51" t="s">
        <v>35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16.5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23" ht="35.25" customHeight="1" thickBot="1" x14ac:dyDescent="0.3">
      <c r="A6" s="55" t="s">
        <v>2</v>
      </c>
      <c r="B6" s="1"/>
      <c r="C6" s="41" t="s">
        <v>3</v>
      </c>
      <c r="D6" s="42"/>
      <c r="E6" s="42"/>
      <c r="F6" s="1"/>
      <c r="G6" s="41" t="s">
        <v>4</v>
      </c>
      <c r="H6" s="42"/>
      <c r="I6" s="42"/>
      <c r="J6" s="1"/>
      <c r="K6" s="41" t="s">
        <v>28</v>
      </c>
      <c r="L6" s="42"/>
      <c r="M6" s="42"/>
      <c r="N6" s="1"/>
      <c r="O6" s="41" t="s">
        <v>29</v>
      </c>
      <c r="P6" s="42"/>
      <c r="Q6" s="42"/>
      <c r="R6" s="1"/>
      <c r="S6" s="41" t="s">
        <v>36</v>
      </c>
      <c r="T6" s="42"/>
      <c r="U6" s="42"/>
      <c r="V6" s="1"/>
      <c r="W6" s="43" t="s">
        <v>30</v>
      </c>
    </row>
    <row r="7" spans="1:23" ht="45.75" thickBot="1" x14ac:dyDescent="0.3">
      <c r="A7" s="56"/>
      <c r="B7" s="2"/>
      <c r="C7" s="3" t="s">
        <v>24</v>
      </c>
      <c r="D7" s="4" t="s">
        <v>5</v>
      </c>
      <c r="E7" s="5" t="s">
        <v>6</v>
      </c>
      <c r="F7" s="2"/>
      <c r="G7" s="3" t="s">
        <v>24</v>
      </c>
      <c r="H7" s="4" t="s">
        <v>5</v>
      </c>
      <c r="I7" s="5" t="s">
        <v>6</v>
      </c>
      <c r="J7" s="2"/>
      <c r="K7" s="3" t="s">
        <v>24</v>
      </c>
      <c r="L7" s="4" t="s">
        <v>5</v>
      </c>
      <c r="M7" s="5" t="s">
        <v>6</v>
      </c>
      <c r="N7" s="2"/>
      <c r="O7" s="24" t="s">
        <v>24</v>
      </c>
      <c r="P7" s="25" t="s">
        <v>5</v>
      </c>
      <c r="Q7" s="26" t="s">
        <v>6</v>
      </c>
      <c r="R7" s="2"/>
      <c r="S7" s="24" t="s">
        <v>24</v>
      </c>
      <c r="T7" s="25" t="s">
        <v>5</v>
      </c>
      <c r="U7" s="26" t="s">
        <v>6</v>
      </c>
      <c r="V7" s="2"/>
      <c r="W7" s="44"/>
    </row>
    <row r="8" spans="1:23" ht="19.5" thickBot="1" x14ac:dyDescent="0.3">
      <c r="A8" s="6"/>
      <c r="B8" s="2"/>
      <c r="C8" s="8"/>
      <c r="D8" s="7"/>
      <c r="E8" s="7"/>
      <c r="F8" s="2"/>
      <c r="G8" s="8"/>
      <c r="H8" s="7"/>
      <c r="I8" s="9"/>
      <c r="J8" s="2"/>
      <c r="K8" s="8"/>
      <c r="L8" s="7"/>
      <c r="M8" s="9"/>
      <c r="N8" s="27"/>
      <c r="O8" s="28"/>
      <c r="P8" s="28"/>
      <c r="Q8" s="29"/>
      <c r="R8" s="2"/>
      <c r="S8" s="28"/>
      <c r="T8" s="28"/>
      <c r="U8" s="29"/>
      <c r="V8" s="2"/>
      <c r="W8" s="31"/>
    </row>
    <row r="9" spans="1:23" ht="37.5" customHeight="1" thickBot="1" x14ac:dyDescent="0.35">
      <c r="A9" s="12" t="s">
        <v>7</v>
      </c>
      <c r="B9" s="15"/>
      <c r="C9" s="20">
        <v>13120733.43</v>
      </c>
      <c r="D9" s="16">
        <v>13120733.43</v>
      </c>
      <c r="E9" s="10">
        <f>C9-D9</f>
        <v>0</v>
      </c>
      <c r="F9" s="15"/>
      <c r="G9" s="20">
        <v>13120733.43</v>
      </c>
      <c r="H9" s="16">
        <v>13120733.43</v>
      </c>
      <c r="I9" s="11">
        <f>G9-H9</f>
        <v>0</v>
      </c>
      <c r="J9" s="15"/>
      <c r="K9" s="20">
        <v>13120733.43</v>
      </c>
      <c r="L9" s="16">
        <v>13120733.43</v>
      </c>
      <c r="M9" s="11">
        <f>K9-L9</f>
        <v>0</v>
      </c>
      <c r="N9" s="15"/>
      <c r="O9" s="39">
        <v>13120733.43</v>
      </c>
      <c r="P9" s="16">
        <v>13120733.43</v>
      </c>
      <c r="Q9" s="11">
        <f>O9-P9</f>
        <v>0</v>
      </c>
      <c r="R9" s="23"/>
      <c r="S9" s="11">
        <v>13120733.43</v>
      </c>
      <c r="T9" s="35">
        <v>13120733.43</v>
      </c>
      <c r="U9" s="11">
        <f>S9-T9</f>
        <v>0</v>
      </c>
      <c r="V9" s="23"/>
      <c r="W9" s="11">
        <f>E9+I9+M9+Q9+U9</f>
        <v>0</v>
      </c>
    </row>
    <row r="10" spans="1:23" ht="37.5" customHeight="1" thickBot="1" x14ac:dyDescent="0.35">
      <c r="A10" s="13" t="s">
        <v>8</v>
      </c>
      <c r="B10" s="15"/>
      <c r="C10" s="38">
        <v>48814.99</v>
      </c>
      <c r="D10" s="17">
        <v>48814.99</v>
      </c>
      <c r="E10" s="10">
        <f t="shared" ref="E10:E24" si="0">C10-D10</f>
        <v>0</v>
      </c>
      <c r="F10" s="15"/>
      <c r="G10" s="38">
        <v>23685.89</v>
      </c>
      <c r="H10" s="17">
        <v>48814.99</v>
      </c>
      <c r="I10" s="11">
        <f t="shared" ref="I10:I24" si="1">G10-H10</f>
        <v>-25129.1</v>
      </c>
      <c r="J10" s="15"/>
      <c r="K10" s="39">
        <v>0</v>
      </c>
      <c r="L10" s="17">
        <v>48814.99</v>
      </c>
      <c r="M10" s="11">
        <f t="shared" ref="M10:M24" si="2">K10-L10</f>
        <v>-48814.99</v>
      </c>
      <c r="N10" s="15"/>
      <c r="O10" s="39">
        <v>0</v>
      </c>
      <c r="P10" s="17">
        <v>48814.99</v>
      </c>
      <c r="Q10" s="11">
        <f t="shared" ref="Q10:Q24" si="3">O10-P10</f>
        <v>-48814.99</v>
      </c>
      <c r="R10" s="23"/>
      <c r="S10" s="39">
        <v>0</v>
      </c>
      <c r="T10" s="36">
        <v>48814.99</v>
      </c>
      <c r="U10" s="11">
        <f t="shared" ref="U10:U24" si="4">S10-T10</f>
        <v>-48814.99</v>
      </c>
      <c r="V10" s="23"/>
      <c r="W10" s="11">
        <f t="shared" ref="W10:W24" si="5">E10+I10+M10+Q10+U10</f>
        <v>-171574.06999999998</v>
      </c>
    </row>
    <row r="11" spans="1:23" ht="37.5" customHeight="1" thickBot="1" x14ac:dyDescent="0.35">
      <c r="A11" s="13" t="s">
        <v>9</v>
      </c>
      <c r="B11" s="15"/>
      <c r="C11" s="21">
        <v>0</v>
      </c>
      <c r="D11" s="18">
        <v>0</v>
      </c>
      <c r="E11" s="10">
        <f t="shared" si="0"/>
        <v>0</v>
      </c>
      <c r="F11" s="15"/>
      <c r="G11" s="20">
        <v>247798.75</v>
      </c>
      <c r="H11" s="19">
        <v>247798.75</v>
      </c>
      <c r="I11" s="11">
        <f t="shared" si="1"/>
        <v>0</v>
      </c>
      <c r="J11" s="15"/>
      <c r="K11" s="20">
        <v>247798.75</v>
      </c>
      <c r="L11" s="19">
        <v>247798.75</v>
      </c>
      <c r="M11" s="11">
        <f t="shared" si="2"/>
        <v>0</v>
      </c>
      <c r="N11" s="15"/>
      <c r="O11" s="39">
        <v>247798.75</v>
      </c>
      <c r="P11" s="19">
        <v>247798.75</v>
      </c>
      <c r="Q11" s="11">
        <f t="shared" si="3"/>
        <v>0</v>
      </c>
      <c r="R11" s="23"/>
      <c r="S11" s="39">
        <v>247798.75</v>
      </c>
      <c r="T11" s="37">
        <v>247798.75</v>
      </c>
      <c r="U11" s="11">
        <f t="shared" si="4"/>
        <v>0</v>
      </c>
      <c r="V11" s="23"/>
      <c r="W11" s="11">
        <f t="shared" si="5"/>
        <v>0</v>
      </c>
    </row>
    <row r="12" spans="1:23" ht="37.5" customHeight="1" thickBot="1" x14ac:dyDescent="0.35">
      <c r="A12" s="13" t="s">
        <v>10</v>
      </c>
      <c r="B12" s="15"/>
      <c r="C12" s="20">
        <v>167546.95000000001</v>
      </c>
      <c r="D12" s="19">
        <v>167546.95000000001</v>
      </c>
      <c r="E12" s="10">
        <f t="shared" si="0"/>
        <v>0</v>
      </c>
      <c r="F12" s="15"/>
      <c r="G12" s="20">
        <v>167546.95000000001</v>
      </c>
      <c r="H12" s="17">
        <v>167546.95000000001</v>
      </c>
      <c r="I12" s="11">
        <f t="shared" si="1"/>
        <v>0</v>
      </c>
      <c r="J12" s="15"/>
      <c r="K12" s="39">
        <v>0</v>
      </c>
      <c r="L12" s="17">
        <v>167546.95000000001</v>
      </c>
      <c r="M12" s="11">
        <f t="shared" si="2"/>
        <v>-167546.95000000001</v>
      </c>
      <c r="N12" s="15"/>
      <c r="O12" s="39">
        <v>0</v>
      </c>
      <c r="P12" s="17">
        <v>167546.95000000001</v>
      </c>
      <c r="Q12" s="11">
        <f t="shared" si="3"/>
        <v>-167546.95000000001</v>
      </c>
      <c r="R12" s="23"/>
      <c r="S12" s="39">
        <v>0</v>
      </c>
      <c r="T12" s="36">
        <v>167546.95000000001</v>
      </c>
      <c r="U12" s="11">
        <f t="shared" si="4"/>
        <v>-167546.95000000001</v>
      </c>
      <c r="V12" s="23"/>
      <c r="W12" s="11">
        <f t="shared" si="5"/>
        <v>-502640.85000000003</v>
      </c>
    </row>
    <row r="13" spans="1:23" ht="37.5" customHeight="1" thickBot="1" x14ac:dyDescent="0.35">
      <c r="A13" s="13" t="s">
        <v>11</v>
      </c>
      <c r="B13" s="15"/>
      <c r="C13" s="20">
        <v>394700.29</v>
      </c>
      <c r="D13" s="19">
        <v>394700.29</v>
      </c>
      <c r="E13" s="10">
        <f t="shared" si="0"/>
        <v>0</v>
      </c>
      <c r="F13" s="15"/>
      <c r="G13" s="20">
        <v>394700.29</v>
      </c>
      <c r="H13" s="17">
        <v>394700.29</v>
      </c>
      <c r="I13" s="11">
        <f t="shared" si="1"/>
        <v>0</v>
      </c>
      <c r="J13" s="15"/>
      <c r="K13" s="20">
        <v>306509.73</v>
      </c>
      <c r="L13" s="17">
        <v>394700.29</v>
      </c>
      <c r="M13" s="11">
        <f t="shared" si="2"/>
        <v>-88190.56</v>
      </c>
      <c r="N13" s="15"/>
      <c r="O13" s="39">
        <v>0</v>
      </c>
      <c r="P13" s="17">
        <v>394700.29</v>
      </c>
      <c r="Q13" s="11">
        <f t="shared" si="3"/>
        <v>-394700.29</v>
      </c>
      <c r="R13" s="23"/>
      <c r="S13" s="39">
        <v>0</v>
      </c>
      <c r="T13" s="36">
        <v>394700.29</v>
      </c>
      <c r="U13" s="11">
        <f t="shared" si="4"/>
        <v>-394700.29</v>
      </c>
      <c r="V13" s="23"/>
      <c r="W13" s="11">
        <f t="shared" si="5"/>
        <v>-877591.1399999999</v>
      </c>
    </row>
    <row r="14" spans="1:23" ht="37.5" customHeight="1" thickBot="1" x14ac:dyDescent="0.35">
      <c r="A14" s="13" t="s">
        <v>12</v>
      </c>
      <c r="B14" s="15"/>
      <c r="C14" s="20">
        <v>70163.399999999994</v>
      </c>
      <c r="D14" s="19">
        <v>70163.399999999994</v>
      </c>
      <c r="E14" s="10">
        <f t="shared" si="0"/>
        <v>0</v>
      </c>
      <c r="F14" s="15"/>
      <c r="G14" s="38">
        <v>70163.399999999994</v>
      </c>
      <c r="H14" s="17">
        <v>70163.399999999994</v>
      </c>
      <c r="I14" s="11">
        <f t="shared" si="1"/>
        <v>0</v>
      </c>
      <c r="J14" s="15"/>
      <c r="K14" s="39">
        <v>0</v>
      </c>
      <c r="L14" s="17">
        <v>70163.399999999994</v>
      </c>
      <c r="M14" s="11">
        <f t="shared" si="2"/>
        <v>-70163.399999999994</v>
      </c>
      <c r="N14" s="15"/>
      <c r="O14" s="39">
        <v>0</v>
      </c>
      <c r="P14" s="17">
        <v>70163.399999999994</v>
      </c>
      <c r="Q14" s="11">
        <f t="shared" si="3"/>
        <v>-70163.399999999994</v>
      </c>
      <c r="R14" s="23"/>
      <c r="S14" s="39">
        <v>0</v>
      </c>
      <c r="T14" s="36">
        <v>70163.399999999994</v>
      </c>
      <c r="U14" s="11">
        <f t="shared" si="4"/>
        <v>-70163.399999999994</v>
      </c>
      <c r="V14" s="23"/>
      <c r="W14" s="11">
        <f t="shared" si="5"/>
        <v>-210490.19999999998</v>
      </c>
    </row>
    <row r="15" spans="1:23" ht="37.5" customHeight="1" thickBot="1" x14ac:dyDescent="0.35">
      <c r="A15" s="13" t="s">
        <v>13</v>
      </c>
      <c r="B15" s="15"/>
      <c r="C15" s="20">
        <v>212314.53</v>
      </c>
      <c r="D15" s="19">
        <v>212314.53</v>
      </c>
      <c r="E15" s="10">
        <f t="shared" si="0"/>
        <v>0</v>
      </c>
      <c r="F15" s="15"/>
      <c r="G15" s="20">
        <v>212314.53</v>
      </c>
      <c r="H15" s="17">
        <v>212314.53</v>
      </c>
      <c r="I15" s="11">
        <f t="shared" si="1"/>
        <v>0</v>
      </c>
      <c r="J15" s="15"/>
      <c r="K15" s="38">
        <v>212314.53</v>
      </c>
      <c r="L15" s="17">
        <v>212314.53</v>
      </c>
      <c r="M15" s="11">
        <f t="shared" si="2"/>
        <v>0</v>
      </c>
      <c r="N15" s="15"/>
      <c r="O15" s="39">
        <v>105445.53</v>
      </c>
      <c r="P15" s="17">
        <v>212314.53</v>
      </c>
      <c r="Q15" s="11">
        <f t="shared" si="3"/>
        <v>-106869</v>
      </c>
      <c r="R15" s="23"/>
      <c r="S15" s="39">
        <v>0</v>
      </c>
      <c r="T15" s="36">
        <v>212314.53</v>
      </c>
      <c r="U15" s="11">
        <f t="shared" si="4"/>
        <v>-212314.53</v>
      </c>
      <c r="V15" s="23"/>
      <c r="W15" s="11">
        <f t="shared" si="5"/>
        <v>-319183.53000000003</v>
      </c>
    </row>
    <row r="16" spans="1:23" ht="37.5" customHeight="1" thickBot="1" x14ac:dyDescent="0.35">
      <c r="A16" s="13" t="s">
        <v>14</v>
      </c>
      <c r="B16" s="15"/>
      <c r="C16" s="20">
        <v>126624.17</v>
      </c>
      <c r="D16" s="17">
        <v>126624.17</v>
      </c>
      <c r="E16" s="10">
        <f t="shared" si="0"/>
        <v>0</v>
      </c>
      <c r="F16" s="15"/>
      <c r="G16" s="20">
        <v>126624.17</v>
      </c>
      <c r="H16" s="17">
        <v>126624.17</v>
      </c>
      <c r="I16" s="11">
        <f t="shared" si="1"/>
        <v>0</v>
      </c>
      <c r="J16" s="15"/>
      <c r="K16" s="20">
        <v>126624.17</v>
      </c>
      <c r="L16" s="17">
        <v>126624.17</v>
      </c>
      <c r="M16" s="11">
        <f t="shared" si="2"/>
        <v>0</v>
      </c>
      <c r="N16" s="15"/>
      <c r="O16" s="40">
        <v>126624.17</v>
      </c>
      <c r="P16" s="17">
        <v>126624.17</v>
      </c>
      <c r="Q16" s="11">
        <f t="shared" si="3"/>
        <v>0</v>
      </c>
      <c r="R16" s="23"/>
      <c r="S16" s="39">
        <v>126624.17</v>
      </c>
      <c r="T16" s="36">
        <v>126624.17</v>
      </c>
      <c r="U16" s="11">
        <f t="shared" si="4"/>
        <v>0</v>
      </c>
      <c r="V16" s="23"/>
      <c r="W16" s="11">
        <f t="shared" si="5"/>
        <v>0</v>
      </c>
    </row>
    <row r="17" spans="1:23" ht="37.5" customHeight="1" thickBot="1" x14ac:dyDescent="0.35">
      <c r="A17" s="13" t="s">
        <v>15</v>
      </c>
      <c r="B17" s="15"/>
      <c r="C17" s="20">
        <v>83509.42</v>
      </c>
      <c r="D17" s="19">
        <v>83509.42</v>
      </c>
      <c r="E17" s="10">
        <f t="shared" si="0"/>
        <v>0</v>
      </c>
      <c r="F17" s="15"/>
      <c r="G17" s="20">
        <v>83509.42</v>
      </c>
      <c r="H17" s="17">
        <v>83509.42</v>
      </c>
      <c r="I17" s="11">
        <f t="shared" si="1"/>
        <v>0</v>
      </c>
      <c r="J17" s="15"/>
      <c r="K17" s="20">
        <v>83509.42</v>
      </c>
      <c r="L17" s="17">
        <v>83509.42</v>
      </c>
      <c r="M17" s="11">
        <f t="shared" si="2"/>
        <v>0</v>
      </c>
      <c r="N17" s="15"/>
      <c r="O17" s="39">
        <v>83509.42</v>
      </c>
      <c r="P17" s="17">
        <v>83509.42</v>
      </c>
      <c r="Q17" s="11">
        <f t="shared" si="3"/>
        <v>0</v>
      </c>
      <c r="R17" s="23"/>
      <c r="S17" s="39">
        <v>83509.42</v>
      </c>
      <c r="T17" s="36">
        <v>83509.42</v>
      </c>
      <c r="U17" s="11">
        <f t="shared" si="4"/>
        <v>0</v>
      </c>
      <c r="V17" s="23"/>
      <c r="W17" s="11">
        <f t="shared" si="5"/>
        <v>0</v>
      </c>
    </row>
    <row r="18" spans="1:23" ht="37.5" customHeight="1" thickBot="1" x14ac:dyDescent="0.35">
      <c r="A18" s="13" t="s">
        <v>16</v>
      </c>
      <c r="B18" s="15"/>
      <c r="C18" s="20">
        <v>48196.2</v>
      </c>
      <c r="D18" s="19">
        <v>48196.2</v>
      </c>
      <c r="E18" s="10">
        <f t="shared" si="0"/>
        <v>0</v>
      </c>
      <c r="F18" s="15"/>
      <c r="G18" s="20">
        <v>48196.2</v>
      </c>
      <c r="H18" s="19">
        <v>48196.2</v>
      </c>
      <c r="I18" s="11">
        <f t="shared" si="1"/>
        <v>0</v>
      </c>
      <c r="J18" s="15"/>
      <c r="K18" s="20">
        <v>48196.2</v>
      </c>
      <c r="L18" s="19">
        <v>48196.2</v>
      </c>
      <c r="M18" s="11">
        <f t="shared" si="2"/>
        <v>0</v>
      </c>
      <c r="N18" s="15"/>
      <c r="O18" s="39">
        <v>48196.2</v>
      </c>
      <c r="P18" s="19">
        <v>48196.2</v>
      </c>
      <c r="Q18" s="11">
        <f t="shared" si="3"/>
        <v>0</v>
      </c>
      <c r="R18" s="23"/>
      <c r="S18" s="39">
        <v>0</v>
      </c>
      <c r="T18" s="37">
        <v>48196.2</v>
      </c>
      <c r="U18" s="11">
        <f t="shared" si="4"/>
        <v>-48196.2</v>
      </c>
      <c r="V18" s="23"/>
      <c r="W18" s="11">
        <f t="shared" si="5"/>
        <v>-48196.2</v>
      </c>
    </row>
    <row r="19" spans="1:23" ht="37.5" customHeight="1" thickBot="1" x14ac:dyDescent="0.35">
      <c r="A19" s="13" t="s">
        <v>17</v>
      </c>
      <c r="B19" s="15"/>
      <c r="C19" s="20">
        <v>439463.84</v>
      </c>
      <c r="D19" s="19">
        <v>439463.84</v>
      </c>
      <c r="E19" s="10">
        <f t="shared" si="0"/>
        <v>0</v>
      </c>
      <c r="F19" s="15"/>
      <c r="G19" s="20">
        <v>439463.84</v>
      </c>
      <c r="H19" s="17">
        <v>439463.84</v>
      </c>
      <c r="I19" s="11">
        <f t="shared" si="1"/>
        <v>0</v>
      </c>
      <c r="J19" s="15"/>
      <c r="K19" s="20">
        <v>439463.84</v>
      </c>
      <c r="L19" s="17">
        <v>439463.84</v>
      </c>
      <c r="M19" s="11">
        <f t="shared" si="2"/>
        <v>0</v>
      </c>
      <c r="N19" s="15"/>
      <c r="O19" s="39">
        <v>439463.84</v>
      </c>
      <c r="P19" s="17">
        <v>439463.84</v>
      </c>
      <c r="Q19" s="11">
        <f t="shared" si="3"/>
        <v>0</v>
      </c>
      <c r="R19" s="23"/>
      <c r="S19" s="39">
        <v>439463.84</v>
      </c>
      <c r="T19" s="36">
        <v>439463.84</v>
      </c>
      <c r="U19" s="11">
        <f t="shared" si="4"/>
        <v>0</v>
      </c>
      <c r="V19" s="23"/>
      <c r="W19" s="11">
        <f t="shared" si="5"/>
        <v>0</v>
      </c>
    </row>
    <row r="20" spans="1:23" ht="37.5" customHeight="1" thickBot="1" x14ac:dyDescent="0.35">
      <c r="A20" s="13" t="s">
        <v>18</v>
      </c>
      <c r="B20" s="15"/>
      <c r="C20" s="20">
        <v>755553.7</v>
      </c>
      <c r="D20" s="19">
        <v>755553.7</v>
      </c>
      <c r="E20" s="10">
        <f t="shared" si="0"/>
        <v>0</v>
      </c>
      <c r="F20" s="15"/>
      <c r="G20" s="20">
        <v>755553.7</v>
      </c>
      <c r="H20" s="17">
        <v>755553.7</v>
      </c>
      <c r="I20" s="11">
        <f t="shared" si="1"/>
        <v>0</v>
      </c>
      <c r="J20" s="15"/>
      <c r="K20" s="20">
        <v>755553.7</v>
      </c>
      <c r="L20" s="17">
        <v>755553.7</v>
      </c>
      <c r="M20" s="11">
        <f t="shared" si="2"/>
        <v>0</v>
      </c>
      <c r="N20" s="15"/>
      <c r="O20" s="39">
        <v>755553.7</v>
      </c>
      <c r="P20" s="17">
        <v>755553.7</v>
      </c>
      <c r="Q20" s="11">
        <f t="shared" si="3"/>
        <v>0</v>
      </c>
      <c r="R20" s="23"/>
      <c r="S20" s="39">
        <v>755553.7</v>
      </c>
      <c r="T20" s="36">
        <v>755553.7</v>
      </c>
      <c r="U20" s="11">
        <f t="shared" si="4"/>
        <v>0</v>
      </c>
      <c r="V20" s="23"/>
      <c r="W20" s="11">
        <f t="shared" si="5"/>
        <v>0</v>
      </c>
    </row>
    <row r="21" spans="1:23" ht="37.5" customHeight="1" thickBot="1" x14ac:dyDescent="0.35">
      <c r="A21" s="13" t="s">
        <v>19</v>
      </c>
      <c r="B21" s="15"/>
      <c r="C21" s="20">
        <v>30473.41</v>
      </c>
      <c r="D21" s="19">
        <v>30473.41</v>
      </c>
      <c r="E21" s="10">
        <f t="shared" si="0"/>
        <v>0</v>
      </c>
      <c r="F21" s="15"/>
      <c r="G21" s="20">
        <v>30473.41</v>
      </c>
      <c r="H21" s="17">
        <v>30473.41</v>
      </c>
      <c r="I21" s="11">
        <f t="shared" si="1"/>
        <v>0</v>
      </c>
      <c r="J21" s="15"/>
      <c r="K21" s="20">
        <v>30473.41</v>
      </c>
      <c r="L21" s="17">
        <v>30473.41</v>
      </c>
      <c r="M21" s="11">
        <f t="shared" si="2"/>
        <v>0</v>
      </c>
      <c r="N21" s="15"/>
      <c r="O21" s="39">
        <v>0</v>
      </c>
      <c r="P21" s="17">
        <v>30473.41</v>
      </c>
      <c r="Q21" s="11">
        <f t="shared" si="3"/>
        <v>-30473.41</v>
      </c>
      <c r="R21" s="23"/>
      <c r="S21" s="39">
        <v>0</v>
      </c>
      <c r="T21" s="36">
        <v>30473.41</v>
      </c>
      <c r="U21" s="11">
        <f t="shared" si="4"/>
        <v>-30473.41</v>
      </c>
      <c r="V21" s="23"/>
      <c r="W21" s="11">
        <f t="shared" si="5"/>
        <v>-60946.82</v>
      </c>
    </row>
    <row r="22" spans="1:23" ht="37.5" customHeight="1" thickBot="1" x14ac:dyDescent="0.35">
      <c r="A22" s="13" t="s">
        <v>20</v>
      </c>
      <c r="B22" s="15"/>
      <c r="C22" s="20">
        <v>33019.19</v>
      </c>
      <c r="D22" s="19">
        <v>33019.19</v>
      </c>
      <c r="E22" s="10">
        <f t="shared" si="0"/>
        <v>0</v>
      </c>
      <c r="F22" s="15"/>
      <c r="G22" s="20">
        <v>33019.19</v>
      </c>
      <c r="H22" s="17">
        <v>33019.19</v>
      </c>
      <c r="I22" s="11">
        <f t="shared" si="1"/>
        <v>0</v>
      </c>
      <c r="J22" s="15"/>
      <c r="K22" s="20">
        <v>33019.19</v>
      </c>
      <c r="L22" s="17">
        <v>33019.19</v>
      </c>
      <c r="M22" s="11">
        <f t="shared" si="2"/>
        <v>0</v>
      </c>
      <c r="N22" s="15"/>
      <c r="O22" s="39">
        <v>33019.19</v>
      </c>
      <c r="P22" s="17">
        <v>33019.19</v>
      </c>
      <c r="Q22" s="11">
        <f t="shared" si="3"/>
        <v>0</v>
      </c>
      <c r="R22" s="23"/>
      <c r="S22" s="39">
        <v>1423.58</v>
      </c>
      <c r="T22" s="36">
        <v>33019.19</v>
      </c>
      <c r="U22" s="11">
        <f t="shared" si="4"/>
        <v>-31595.61</v>
      </c>
      <c r="V22" s="23"/>
      <c r="W22" s="11">
        <f t="shared" si="5"/>
        <v>-31595.61</v>
      </c>
    </row>
    <row r="23" spans="1:23" ht="37.5" customHeight="1" thickBot="1" x14ac:dyDescent="0.35">
      <c r="A23" s="13" t="s">
        <v>21</v>
      </c>
      <c r="B23" s="15"/>
      <c r="C23" s="20">
        <v>67141.679999999993</v>
      </c>
      <c r="D23" s="19">
        <v>67141.679999999993</v>
      </c>
      <c r="E23" s="10">
        <f t="shared" si="0"/>
        <v>0</v>
      </c>
      <c r="F23" s="15"/>
      <c r="G23" s="20">
        <v>67141.679999999993</v>
      </c>
      <c r="H23" s="19">
        <v>67141.679999999993</v>
      </c>
      <c r="I23" s="11">
        <f t="shared" si="1"/>
        <v>0</v>
      </c>
      <c r="J23" s="15"/>
      <c r="K23" s="20">
        <v>67141.679999999993</v>
      </c>
      <c r="L23" s="19">
        <v>67141.679999999993</v>
      </c>
      <c r="M23" s="11">
        <f t="shared" si="2"/>
        <v>0</v>
      </c>
      <c r="N23" s="15"/>
      <c r="O23" s="39">
        <v>67141.679999999993</v>
      </c>
      <c r="P23" s="19">
        <v>67141.679999999993</v>
      </c>
      <c r="Q23" s="11">
        <f t="shared" si="3"/>
        <v>0</v>
      </c>
      <c r="R23" s="23"/>
      <c r="S23" s="39">
        <v>0</v>
      </c>
      <c r="T23" s="37">
        <v>67141.679999999993</v>
      </c>
      <c r="U23" s="11">
        <f t="shared" si="4"/>
        <v>-67141.679999999993</v>
      </c>
      <c r="V23" s="23"/>
      <c r="W23" s="11">
        <f t="shared" si="5"/>
        <v>-67141.679999999993</v>
      </c>
    </row>
    <row r="24" spans="1:23" ht="37.5" customHeight="1" thickBot="1" x14ac:dyDescent="0.35">
      <c r="A24" s="13" t="s">
        <v>22</v>
      </c>
      <c r="B24" s="15"/>
      <c r="C24" s="21">
        <v>0</v>
      </c>
      <c r="D24" s="19">
        <v>29662.36</v>
      </c>
      <c r="E24" s="10">
        <f t="shared" si="0"/>
        <v>-29662.36</v>
      </c>
      <c r="F24" s="15"/>
      <c r="G24" s="21">
        <v>0</v>
      </c>
      <c r="H24" s="19">
        <v>29662.36</v>
      </c>
      <c r="I24" s="11">
        <f t="shared" si="1"/>
        <v>-29662.36</v>
      </c>
      <c r="J24" s="15"/>
      <c r="K24" s="21">
        <v>0</v>
      </c>
      <c r="L24" s="19">
        <v>29662.36</v>
      </c>
      <c r="M24" s="11">
        <f t="shared" si="2"/>
        <v>-29662.36</v>
      </c>
      <c r="N24" s="15"/>
      <c r="O24" s="39">
        <v>0</v>
      </c>
      <c r="P24" s="19">
        <v>29662.36</v>
      </c>
      <c r="Q24" s="11">
        <f t="shared" si="3"/>
        <v>-29662.36</v>
      </c>
      <c r="R24" s="30"/>
      <c r="S24" s="39">
        <v>0</v>
      </c>
      <c r="T24" s="37">
        <v>29662.36</v>
      </c>
      <c r="U24" s="11">
        <f t="shared" si="4"/>
        <v>-29662.36</v>
      </c>
      <c r="V24" s="30"/>
      <c r="W24" s="11">
        <f t="shared" si="5"/>
        <v>-148311.79999999999</v>
      </c>
    </row>
    <row r="25" spans="1:23" ht="17.25" x14ac:dyDescent="0.3">
      <c r="E25" s="22"/>
      <c r="I25" s="22"/>
      <c r="M25" s="22"/>
      <c r="O25" s="22"/>
      <c r="P25" s="22"/>
      <c r="Q25" s="22"/>
      <c r="R25" s="22"/>
      <c r="S25" s="22"/>
      <c r="T25" s="22"/>
      <c r="U25" s="22"/>
      <c r="W25" s="22"/>
    </row>
    <row r="26" spans="1:23" ht="17.25" x14ac:dyDescent="0.3">
      <c r="A26" t="s">
        <v>32</v>
      </c>
      <c r="B26" s="14"/>
      <c r="C26" s="14"/>
      <c r="D26" s="14"/>
      <c r="E26" s="14"/>
      <c r="F26" s="14"/>
      <c r="G26" s="14"/>
      <c r="H26" s="14"/>
      <c r="I26" s="14"/>
      <c r="O26" s="22"/>
      <c r="P26" s="22"/>
      <c r="Q26" s="22"/>
      <c r="R26" s="22"/>
      <c r="S26" s="22"/>
      <c r="T26" s="22"/>
      <c r="U26" s="22"/>
    </row>
    <row r="27" spans="1:23" ht="17.25" x14ac:dyDescent="0.3">
      <c r="A27" t="s">
        <v>25</v>
      </c>
      <c r="O27" s="22"/>
      <c r="P27" s="22"/>
      <c r="Q27" s="22"/>
      <c r="R27" s="22"/>
      <c r="S27" s="22"/>
      <c r="T27" s="22"/>
      <c r="U27" s="22"/>
    </row>
    <row r="28" spans="1:23" ht="17.25" x14ac:dyDescent="0.3">
      <c r="A28" t="s">
        <v>31</v>
      </c>
      <c r="O28" s="22"/>
      <c r="P28" s="22"/>
      <c r="Q28" s="22"/>
      <c r="R28" s="22"/>
      <c r="S28" s="22"/>
      <c r="T28" s="22"/>
      <c r="U28" s="22"/>
    </row>
    <row r="29" spans="1:23" ht="17.25" x14ac:dyDescent="0.3">
      <c r="A29" t="s">
        <v>26</v>
      </c>
      <c r="O29" s="22"/>
      <c r="P29" s="22"/>
      <c r="Q29" s="22"/>
      <c r="R29" s="22"/>
      <c r="S29" s="22"/>
      <c r="T29" s="22"/>
      <c r="U29" s="22"/>
    </row>
    <row r="30" spans="1:23" ht="17.25" x14ac:dyDescent="0.3">
      <c r="A30" t="s">
        <v>27</v>
      </c>
      <c r="O30" s="22"/>
      <c r="P30" s="22"/>
      <c r="Q30" s="22"/>
      <c r="R30" s="22"/>
      <c r="S30" s="22"/>
      <c r="T30" s="22"/>
      <c r="U30" s="22"/>
    </row>
    <row r="31" spans="1:23" ht="18" thickBot="1" x14ac:dyDescent="0.35">
      <c r="A31" t="s">
        <v>33</v>
      </c>
      <c r="O31" s="22"/>
      <c r="P31" s="22"/>
      <c r="Q31" s="22"/>
      <c r="R31" s="22"/>
      <c r="S31" s="22"/>
      <c r="T31" s="22"/>
      <c r="U31" s="22"/>
    </row>
    <row r="32" spans="1:23" ht="18" thickBot="1" x14ac:dyDescent="0.35">
      <c r="A32" s="32" t="s">
        <v>34</v>
      </c>
      <c r="B32" s="33"/>
      <c r="C32" s="33"/>
      <c r="D32" s="33"/>
      <c r="E32" s="33"/>
      <c r="F32" s="34"/>
      <c r="G32" s="33"/>
      <c r="H32" s="33"/>
      <c r="I32" s="33"/>
      <c r="O32" s="22"/>
      <c r="P32" s="22"/>
      <c r="Q32" s="22"/>
      <c r="R32" s="22"/>
      <c r="S32" s="22"/>
      <c r="T32" s="22"/>
      <c r="U32" s="22"/>
    </row>
  </sheetData>
  <mergeCells count="12">
    <mergeCell ref="O6:Q6"/>
    <mergeCell ref="W6:W7"/>
    <mergeCell ref="A1:W1"/>
    <mergeCell ref="A2:W2"/>
    <mergeCell ref="A3:W3"/>
    <mergeCell ref="A4:W4"/>
    <mergeCell ref="A5:J5"/>
    <mergeCell ref="A6:A7"/>
    <mergeCell ref="C6:E6"/>
    <mergeCell ref="G6:I6"/>
    <mergeCell ref="K6:M6"/>
    <mergeCell ref="S6:U6"/>
  </mergeCells>
  <pageMargins left="0.511811024" right="0.511811024" top="0.78740157499999996" bottom="0.78740157499999996" header="0.31496062000000002" footer="0.31496062000000002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55819</dc:creator>
  <cp:lastModifiedBy>wilmal</cp:lastModifiedBy>
  <cp:lastPrinted>2022-04-11T13:30:55Z</cp:lastPrinted>
  <dcterms:created xsi:type="dcterms:W3CDTF">2022-03-09T13:11:08Z</dcterms:created>
  <dcterms:modified xsi:type="dcterms:W3CDTF">2022-12-01T21:58:43Z</dcterms:modified>
</cp:coreProperties>
</file>