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80" windowHeight="8580" activeTab="0"/>
  </bookViews>
  <sheets>
    <sheet name="JAN" sheetId="1" r:id="rId1"/>
  </sheets>
  <definedNames/>
  <calcPr fullCalcOnLoad="1"/>
</workbook>
</file>

<file path=xl/sharedStrings.xml><?xml version="1.0" encoding="utf-8"?>
<sst xmlns="http://schemas.openxmlformats.org/spreadsheetml/2006/main" count="852" uniqueCount="306">
  <si>
    <t>PODER JUDICIÁRIO</t>
  </si>
  <si>
    <t>JUSTIÇA DO TRABALHO</t>
  </si>
  <si>
    <t>TRIBUNAL REGIONAL DO TRABALHO DA 6ª REGIÃO</t>
  </si>
  <si>
    <t>SEÇÃO DE DIÁRIAS E PASSAGENS/SOF</t>
  </si>
  <si>
    <t>DESPESAS COM DIÁRIAS E PASSAGENS - JANEIRO/2018</t>
  </si>
  <si>
    <t>BENEFICIÁRIO</t>
  </si>
  <si>
    <t>VÍNCULO*</t>
  </si>
  <si>
    <t>CARGO</t>
  </si>
  <si>
    <t>ORDEM DE SERVIÇO</t>
  </si>
  <si>
    <t>ORIGEM</t>
  </si>
  <si>
    <t>DESTINO</t>
  </si>
  <si>
    <t>PERÍODO</t>
  </si>
  <si>
    <t>MOTIVO</t>
  </si>
  <si>
    <t>QTD DIÁRIAS **</t>
  </si>
  <si>
    <t>TRANSP.</t>
  </si>
  <si>
    <t>(A)                      PAG. INICIAL</t>
  </si>
  <si>
    <t>(B)     DEVOLUÇÕES</t>
  </si>
  <si>
    <t>(C=A-B)               VALOR DAS DIÁRIAS</t>
  </si>
  <si>
    <t>(D)           VALOR DAS PASSAGENS</t>
  </si>
  <si>
    <t>(E=C+D)                  VALOR TOTAL DA VIAGEM</t>
  </si>
  <si>
    <t>DURVAL SOARES DA SILVA JUNIOR</t>
  </si>
  <si>
    <t>S</t>
  </si>
  <si>
    <t>TEC. JUDIC.</t>
  </si>
  <si>
    <t>DG - 996/17</t>
  </si>
  <si>
    <t>RECIFE/PE</t>
  </si>
  <si>
    <t>NAZARÉ DA MATA/PE</t>
  </si>
  <si>
    <t>09/01</t>
  </si>
  <si>
    <t>REALIZAR VISITA TÉCNICA</t>
  </si>
  <si>
    <t>1M</t>
  </si>
  <si>
    <t>OFICIAL</t>
  </si>
  <si>
    <t>WILSON DANTAS FIRMINO</t>
  </si>
  <si>
    <t>REQUISITADO</t>
  </si>
  <si>
    <t>DG - 997/17</t>
  </si>
  <si>
    <t>GOIANA/PE</t>
  </si>
  <si>
    <t>02/01</t>
  </si>
  <si>
    <t>FISCALIZAR OBRA DE REFORMA</t>
  </si>
  <si>
    <t>DG - 998/17</t>
  </si>
  <si>
    <t>04/01</t>
  </si>
  <si>
    <t>JORGE ANTONIO DA SILVA</t>
  </si>
  <si>
    <t>DG - 1003/17</t>
  </si>
  <si>
    <t>CONDUZIR SERVIDOR</t>
  </si>
  <si>
    <t>JORGE ANDRE DANTAS LUNA</t>
  </si>
  <si>
    <t>DG - 1004/17</t>
  </si>
  <si>
    <t>CARLA JANAINA MOURA LACERDA</t>
  </si>
  <si>
    <t>J</t>
  </si>
  <si>
    <t>JUIZ SUBSTITUTO</t>
  </si>
  <si>
    <t>DG - 1011/17</t>
  </si>
  <si>
    <t>ARARIPINA/PE</t>
  </si>
  <si>
    <t>14 A 20/01</t>
  </si>
  <si>
    <t>PARTICIPAÇÃO EM EVENTO - EJ</t>
  </si>
  <si>
    <t>6I + 1M</t>
  </si>
  <si>
    <t>PARTICULAR</t>
  </si>
  <si>
    <t>CLAUDIO BARRETO COUTINHO BEZERRA DE MENEZES</t>
  </si>
  <si>
    <t>ANALISTA JUDIC.</t>
  </si>
  <si>
    <t>DG - 1012/17</t>
  </si>
  <si>
    <t>05/01</t>
  </si>
  <si>
    <t>CLAUDIO NORBERTO DE MIRANDA</t>
  </si>
  <si>
    <t>DG - 1015/17</t>
  </si>
  <si>
    <t>FLAVIO LUIZ DA COSTA</t>
  </si>
  <si>
    <t>C</t>
  </si>
  <si>
    <t>DG - 1007/17</t>
  </si>
  <si>
    <t>MACEIÓ/AL</t>
  </si>
  <si>
    <t>17 A 18/01</t>
  </si>
  <si>
    <t>MINISTRAR PALESTRA</t>
  </si>
  <si>
    <t>1I + 1M + 1/2AD</t>
  </si>
  <si>
    <t>AÉREO</t>
  </si>
  <si>
    <t>957,60</t>
  </si>
  <si>
    <t>BENTO HERCULANO DUARTE NETO</t>
  </si>
  <si>
    <t>DESEMBARGADOR</t>
  </si>
  <si>
    <t>DG - 1008/17</t>
  </si>
  <si>
    <t>NATAL/RN</t>
  </si>
  <si>
    <t>16/01</t>
  </si>
  <si>
    <t>1M + 1/2AD</t>
  </si>
  <si>
    <t>645,64</t>
  </si>
  <si>
    <t>CLAUDIO MASCARENHAS BRANDÃO</t>
  </si>
  <si>
    <t>DG - 1009/17</t>
  </si>
  <si>
    <t>SALVADOR/BA</t>
  </si>
  <si>
    <t>18 A 19/01</t>
  </si>
  <si>
    <t>1I + 1M</t>
  </si>
  <si>
    <t>749,58</t>
  </si>
  <si>
    <t>LUCIANO ATHAYDE CHAVES</t>
  </si>
  <si>
    <t>DG - 1016/17</t>
  </si>
  <si>
    <t>17/01</t>
  </si>
  <si>
    <t>1.359,44</t>
  </si>
  <si>
    <t>GRIJALBO FERNANDES COUTINHO</t>
  </si>
  <si>
    <t>DG - 1014/17</t>
  </si>
  <si>
    <t>BRASÍLIA/DF</t>
  </si>
  <si>
    <t>AMAURY RODRIGUES PINTO JUNIOR</t>
  </si>
  <si>
    <t>DG - 1013/17</t>
  </si>
  <si>
    <t>CAMPO GRANDE/MS</t>
  </si>
  <si>
    <t>14 A 16/01</t>
  </si>
  <si>
    <t>2I + 1M</t>
  </si>
  <si>
    <t>SEBASTIAO GERALDO DE OLIVEIRA</t>
  </si>
  <si>
    <t>DG - 984/17</t>
  </si>
  <si>
    <t>BELO HORIZONTE/MG</t>
  </si>
  <si>
    <t>15 A 16/01</t>
  </si>
  <si>
    <t>ANDRE ARAUJO MOLINA</t>
  </si>
  <si>
    <t>DG - 999/17</t>
  </si>
  <si>
    <t>CUIABÁ/MT</t>
  </si>
  <si>
    <t>14 A 15/01</t>
  </si>
  <si>
    <t>VITOR SALINO DE MOURA EÇA</t>
  </si>
  <si>
    <t>DG - 1006/17</t>
  </si>
  <si>
    <t>NOA PIATA BASSFELD GNATA</t>
  </si>
  <si>
    <t>CE</t>
  </si>
  <si>
    <t>DG - 1010/17</t>
  </si>
  <si>
    <t>CURITIBA/PR</t>
  </si>
  <si>
    <t>18 A 20/01</t>
  </si>
  <si>
    <t>2I + 1M + 1/2AD</t>
  </si>
  <si>
    <t>ANTONIO UMBERTO DE SOUZA JUNIOR</t>
  </si>
  <si>
    <t>DG - 1000/17</t>
  </si>
  <si>
    <t>15/01</t>
  </si>
  <si>
    <t>JOSE EDUARDO DE RESENDE CHAVES JUNIOR</t>
  </si>
  <si>
    <t>DG - 1001/17</t>
  </si>
  <si>
    <t>16 A 17/01</t>
  </si>
  <si>
    <t>RODOLFO MARIO VEIGA PAMPLONA FILHO</t>
  </si>
  <si>
    <t>DG - 1002/17</t>
  </si>
  <si>
    <t>PAULO FERNANDO DE ALMEIDA QUEIROZ</t>
  </si>
  <si>
    <t>GP - 357/17</t>
  </si>
  <si>
    <t>PETROLINA/PE</t>
  </si>
  <si>
    <t>04 A 05/01</t>
  </si>
  <si>
    <t>FISCALIZAR SERVIÇOS</t>
  </si>
  <si>
    <t>1I + 1M + 1AD</t>
  </si>
  <si>
    <t>ADEMAR DE HOLANDA CAVALCANTE</t>
  </si>
  <si>
    <t>DG - 001/18</t>
  </si>
  <si>
    <t>DG - 002/18</t>
  </si>
  <si>
    <t>09, 11 E 12/01</t>
  </si>
  <si>
    <t>3M</t>
  </si>
  <si>
    <t>GERCINO FREIRE DE OLIVEIRA FILHO</t>
  </si>
  <si>
    <t>DG - 003/18</t>
  </si>
  <si>
    <t>ADALBERTO ELLERY BARREIRA NETO</t>
  </si>
  <si>
    <t>DG - 1005/17</t>
  </si>
  <si>
    <t>SALGUEIRO/PE</t>
  </si>
  <si>
    <t>15 A 19/01</t>
  </si>
  <si>
    <t>4I + 1M</t>
  </si>
  <si>
    <t>LUIZ ERNESTO RIBEIRO</t>
  </si>
  <si>
    <t>DG - 006/18</t>
  </si>
  <si>
    <t>CATENDE/PE</t>
  </si>
  <si>
    <t>11/01</t>
  </si>
  <si>
    <t>REALIZAR VISTORIA NA VT</t>
  </si>
  <si>
    <t>MARCIA DE WINDSOR NOGUEIRA</t>
  </si>
  <si>
    <t>DG - 009/18</t>
  </si>
  <si>
    <t>CARUARU/PE</t>
  </si>
  <si>
    <t>14 A 19/01</t>
  </si>
  <si>
    <t>5I + 1M</t>
  </si>
  <si>
    <t>DG - 005/18</t>
  </si>
  <si>
    <t>TIMBAÚBA/PE</t>
  </si>
  <si>
    <t>10/01</t>
  </si>
  <si>
    <t>FABIANO COELHO DE SOUZA</t>
  </si>
  <si>
    <t>DG - 004/18</t>
  </si>
  <si>
    <t>DG - 008/18</t>
  </si>
  <si>
    <t>TIMBAÚBA E CATENDE/PE</t>
  </si>
  <si>
    <t>10 E 11/01</t>
  </si>
  <si>
    <t xml:space="preserve">2M   </t>
  </si>
  <si>
    <t>HELOISA DE SOUSA FERRAZ</t>
  </si>
  <si>
    <t>DG - 007/18</t>
  </si>
  <si>
    <t>GP - 003/18</t>
  </si>
  <si>
    <t>ANTONIO HERMES DE SA RIBEIRO</t>
  </si>
  <si>
    <t>DG -011/18</t>
  </si>
  <si>
    <t>22 A 24/01</t>
  </si>
  <si>
    <t>EXECUTAR SERVIÇOS</t>
  </si>
  <si>
    <t>DG -010/18</t>
  </si>
  <si>
    <t>17 E 19/01</t>
  </si>
  <si>
    <t>2M</t>
  </si>
  <si>
    <t>JOSE PAULO GOMES BARBOSA</t>
  </si>
  <si>
    <t>DG -013/18</t>
  </si>
  <si>
    <t>AUXILIAR A CONTINUAÇÃO DO SERVIÇO DE RECOLHIMENTO DE DIVERSOS BENS PERMANENTES DO FÓRUM TRABALHISTA</t>
  </si>
  <si>
    <t>JOAO PINHEIRO DA CAMARA FILHO</t>
  </si>
  <si>
    <t>DG -012/18</t>
  </si>
  <si>
    <t>GP - 005/18</t>
  </si>
  <si>
    <t>22 A 23/01</t>
  </si>
  <si>
    <t>GP - 006/18</t>
  </si>
  <si>
    <t>29 A 30/01</t>
  </si>
  <si>
    <t>IVAN DE SOUZA VALENÇA ALVES</t>
  </si>
  <si>
    <t>GP - 007/18</t>
  </si>
  <si>
    <t>06 A 08/02</t>
  </si>
  <si>
    <t>PARTICIPAÇÃO EM REUNIÃO</t>
  </si>
  <si>
    <t>GP - 008/18</t>
  </si>
  <si>
    <t>20 A 22/03</t>
  </si>
  <si>
    <t>HERMANO DE OLIVEIRA DANTAS</t>
  </si>
  <si>
    <t>GCR - 004/18</t>
  </si>
  <si>
    <t>BELO JARDIM/PE</t>
  </si>
  <si>
    <t>11 A 12/01</t>
  </si>
  <si>
    <t>EXERCER FUNÇÕES JURISDICIONAIS</t>
  </si>
  <si>
    <t>1M + 1X25%</t>
  </si>
  <si>
    <t>JOAO CARLOS DE ANDRADE E SILVA</t>
  </si>
  <si>
    <t>DG - 016/18</t>
  </si>
  <si>
    <t>SERRA TALHADA/PE</t>
  </si>
  <si>
    <t>16 A 19/01</t>
  </si>
  <si>
    <t>3I + 1M</t>
  </si>
  <si>
    <t>LILIANE MENDONCA DE MORAES SOUZA</t>
  </si>
  <si>
    <t>DG - 015/18</t>
  </si>
  <si>
    <t>DG - 014/18</t>
  </si>
  <si>
    <t>MARCONI TORRES DE FRANÇA</t>
  </si>
  <si>
    <t>DG - 018/18</t>
  </si>
  <si>
    <t>PETROLINA E SALGUEIRO/PE</t>
  </si>
  <si>
    <t>28/01 A 02/02</t>
  </si>
  <si>
    <t>FREDERICO LUIZ BINO RODRIGUES</t>
  </si>
  <si>
    <t>DG - 017/18</t>
  </si>
  <si>
    <t>DIONE NUNES FURTADO DA SILVA</t>
  </si>
  <si>
    <t>GP - 010/18</t>
  </si>
  <si>
    <t>GP - 009/18</t>
  </si>
  <si>
    <t>VICTOR MAJELA NABUCO DE MENEZES</t>
  </si>
  <si>
    <t>GCR - 006/18</t>
  </si>
  <si>
    <t>FLORESTA/PE</t>
  </si>
  <si>
    <t>22 A 26/01</t>
  </si>
  <si>
    <t>4M + 1X25%</t>
  </si>
  <si>
    <t>COLETIVO</t>
  </si>
  <si>
    <t>JOAO BATISTA DE OLIVEIRA JUNIOR</t>
  </si>
  <si>
    <t>GCR - 007/18</t>
  </si>
  <si>
    <t>LIMOEIRO/PE</t>
  </si>
  <si>
    <t>12/01</t>
  </si>
  <si>
    <t>DG - 020/18</t>
  </si>
  <si>
    <t>18/01</t>
  </si>
  <si>
    <t>CONDUZIR SERVIDORES</t>
  </si>
  <si>
    <t>EDSON LUIS BRYK</t>
  </si>
  <si>
    <t>GCR - 008/18</t>
  </si>
  <si>
    <t>22 A 25/01</t>
  </si>
  <si>
    <t>3M +1X25%</t>
  </si>
  <si>
    <t>DANIELLA CRISTIANE RODRIGUES FERREIRA</t>
  </si>
  <si>
    <t>GCR - 009/18</t>
  </si>
  <si>
    <t>SERTÂNIA/PE</t>
  </si>
  <si>
    <t>ENEIDA MELO CORREIA DE ARAUJO</t>
  </si>
  <si>
    <t>GP - 022/18</t>
  </si>
  <si>
    <t>21 A 23/02</t>
  </si>
  <si>
    <t>GP - 016/18</t>
  </si>
  <si>
    <t>31/01 A 01/02</t>
  </si>
  <si>
    <t>ABERTURA DO ANO JUDICIÁRIO DE 2018</t>
  </si>
  <si>
    <t>GP - 017/18</t>
  </si>
  <si>
    <t>25 A 26/02</t>
  </si>
  <si>
    <t>POSSE DE NOVOS DIRIGENTES</t>
  </si>
  <si>
    <t>JOAO ADRIANO PINHEIRO DE SOUSA</t>
  </si>
  <si>
    <t>GP - 018/18</t>
  </si>
  <si>
    <t>2I + 1M + 1AD</t>
  </si>
  <si>
    <t>LUCAS DE ARAUJO CAVALCANTI</t>
  </si>
  <si>
    <t>GCR - 010/18</t>
  </si>
  <si>
    <t>23, 24, 30 E 31/01</t>
  </si>
  <si>
    <t xml:space="preserve">4M </t>
  </si>
  <si>
    <t>PALOMA DANIELE BORGES DOS SANTOS</t>
  </si>
  <si>
    <t>GCR - 011/18</t>
  </si>
  <si>
    <t>RIBEIRÃO/PE</t>
  </si>
  <si>
    <t>23, 24 E 25/01</t>
  </si>
  <si>
    <t xml:space="preserve">3M </t>
  </si>
  <si>
    <t>JOSE AUGUSTO SEGUNDO NETO</t>
  </si>
  <si>
    <t>GCR - 012/18</t>
  </si>
  <si>
    <t>PAULO HENRIQUE DE MIRANDA SA JUNIOR</t>
  </si>
  <si>
    <t>DG - 022/18</t>
  </si>
  <si>
    <t>PALMARES E RIBEIRÃO/PE   -   ESCADA E CATENDE/PE</t>
  </si>
  <si>
    <t>23 E 25/01</t>
  </si>
  <si>
    <t>GCR - 013/18</t>
  </si>
  <si>
    <t>1M  +1X25%</t>
  </si>
  <si>
    <t>GCR - 015/18</t>
  </si>
  <si>
    <t>PESQUEIRA/PE</t>
  </si>
  <si>
    <t>2M +1X25%</t>
  </si>
  <si>
    <t>GCR - 014/18</t>
  </si>
  <si>
    <t>29/01 A 01/02</t>
  </si>
  <si>
    <t>GLAUCO MOREIRA ANDRE</t>
  </si>
  <si>
    <t>TECNICO/CJ</t>
  </si>
  <si>
    <t>GP - 021/18</t>
  </si>
  <si>
    <t>MARCELO FELIX XAVIER</t>
  </si>
  <si>
    <t>DG - 025/18</t>
  </si>
  <si>
    <t>28/01 A 03/02</t>
  </si>
  <si>
    <t>AUXLIAR NAS ATIVIDADES DO POSTO AVANÇADO DE FLORESTA</t>
  </si>
  <si>
    <t>DG - 027/18</t>
  </si>
  <si>
    <t>DG - 029/18</t>
  </si>
  <si>
    <t>WLADEMIR DE SOUZA ROLIM</t>
  </si>
  <si>
    <t>GP - 023/18</t>
  </si>
  <si>
    <t>2I + 1M +1AD</t>
  </si>
  <si>
    <t>GCR - 017/18</t>
  </si>
  <si>
    <t>29/01 A 02/02</t>
  </si>
  <si>
    <t>GCR - 016/18</t>
  </si>
  <si>
    <t>GCR - 018/18</t>
  </si>
  <si>
    <t>30/01, 31/01 E 01/02</t>
  </si>
  <si>
    <t>JOAO ANDRE PEGADO FERREIRA</t>
  </si>
  <si>
    <t>GP - 024/18</t>
  </si>
  <si>
    <t>AIRAM CLEMENTE TORRES DE ARAUJO</t>
  </si>
  <si>
    <t>GCR - 021/18</t>
  </si>
  <si>
    <t>GARANHUNS/PE</t>
  </si>
  <si>
    <t>23 A 26/01</t>
  </si>
  <si>
    <t>GCR - 020/18</t>
  </si>
  <si>
    <t>EDNO ANTONIO DA SILVA</t>
  </si>
  <si>
    <t>DG - 031/18</t>
  </si>
  <si>
    <t>29/01</t>
  </si>
  <si>
    <t>DG - 030/18</t>
  </si>
  <si>
    <t>ROBERTA CORREA DE ARAUJO</t>
  </si>
  <si>
    <t>DG - 032/18</t>
  </si>
  <si>
    <t>SÃO PAULO/SP</t>
  </si>
  <si>
    <t>01 A 02/03</t>
  </si>
  <si>
    <t>PARTICIPAÇÃO EM REUNIÃO - EJ</t>
  </si>
  <si>
    <t>FABIOLA ARAUJO DA SOLEDADE LINS</t>
  </si>
  <si>
    <t>DG - 033/18</t>
  </si>
  <si>
    <t>28/02 A 02/03</t>
  </si>
  <si>
    <t>PARTICIPAÇÃO EM CURSO - EJ</t>
  </si>
  <si>
    <t>2I +1M + 1/2AD</t>
  </si>
  <si>
    <t>Recife, 1º de fevereiro de 2018.</t>
  </si>
  <si>
    <t>TOTAL - JAN/2018</t>
  </si>
  <si>
    <t>* VÍNCULO</t>
  </si>
  <si>
    <t>** QUANTIDADE DE DIÁRIAS</t>
  </si>
  <si>
    <t>S - SERVIDOR (TÉC. JUDIC, TÉC. JUDIC/CJ OU ANALISTA JUDICIÁRIO E REQUISITADO)</t>
  </si>
  <si>
    <t>I - Integral</t>
  </si>
  <si>
    <t>J - JUIZ SUBSTITUTO OU DESEMBARGADOR</t>
  </si>
  <si>
    <t>M - Meias diárias</t>
  </si>
  <si>
    <t>No mês de janeiro/2018 não houve aquisições de passagens aéreas internacionais pelo TRT6.</t>
  </si>
  <si>
    <t>C - COLABORADOR</t>
  </si>
  <si>
    <t>AD - Adicional de Deslocamento</t>
  </si>
  <si>
    <t>CE - COLABORADOR EVENTUAL</t>
  </si>
  <si>
    <t>25% - 25% de 01 diária integral</t>
  </si>
</sst>
</file>

<file path=xl/styles.xml><?xml version="1.0" encoding="utf-8"?>
<styleSheet xmlns="http://schemas.openxmlformats.org/spreadsheetml/2006/main">
  <numFmts count="3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 &quot;* #,##0.00_);_(&quot;R$ &quot;* \(#,##0.00\);_(&quot;R$ &quot;* \-??_);_(@_)"/>
    <numFmt numFmtId="165" formatCode="_-&quot;R$ &quot;* #,##0.00_-;&quot;-R$ &quot;* #,##0.00_-;_-&quot;R$ &quot;* \-??_-;_-@_-"/>
    <numFmt numFmtId="166" formatCode="_(* #,##0.00_);_(* \(#,##0.00\);_(* \-??_);_(@_)"/>
    <numFmt numFmtId="167" formatCode="_-* #,##0.00_-;\-* #,##0.00_-;_-* \-??_-;_-@_-"/>
    <numFmt numFmtId="168" formatCode="#,##0.00;\-#,##0.00"/>
    <numFmt numFmtId="169" formatCode="dd/mm/yyyy"/>
    <numFmt numFmtId="170" formatCode="#,##0;\-#,##0"/>
    <numFmt numFmtId="171" formatCode="dd/mm/yy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* #,##0_-;\-* #,##0_-;_-* &quot;-&quot;_-;_-@_-"/>
    <numFmt numFmtId="178" formatCode="_-&quot;R$&quot;* #,##0.00_-;\-&quot;R$&quot;* #,##0.00_-;_-&quot;R$&quot;* &quot;-&quot;??_-;_-@_-"/>
    <numFmt numFmtId="179" formatCode="_-* #,##0.00_-;\-* #,##0.00_-;_-* &quot;-&quot;??_-;_-@_-"/>
    <numFmt numFmtId="180" formatCode="&quot;R$&quot;\ #,##0;\-&quot;R$&quot;\ #,##0"/>
    <numFmt numFmtId="181" formatCode="&quot;R$&quot;\ #,##0;[Red]\-&quot;R$&quot;\ #,##0"/>
    <numFmt numFmtId="182" formatCode="&quot;R$&quot;\ #,##0.00;\-&quot;R$&quot;\ #,##0.00"/>
    <numFmt numFmtId="183" formatCode="&quot;R$&quot;\ #,##0.00;[Red]\-&quot;R$&quot;\ #,##0.00"/>
    <numFmt numFmtId="184" formatCode="_-&quot;R$&quot;\ * #,##0_-;\-&quot;R$&quot;\ * #,##0_-;_-&quot;R$&quot;\ * &quot;-&quot;_-;_-@_-"/>
    <numFmt numFmtId="185" formatCode="_-&quot;R$&quot;\ * #,##0.00_-;\-&quot;R$&quot;\ * #,##0.00_-;_-&quot;R$&quot;\ * &quot;-&quot;??_-;_-@_-"/>
    <numFmt numFmtId="186" formatCode="_(* #,##0_);_(* \(#,##0\);_(* \-??_);_(@_)"/>
    <numFmt numFmtId="187" formatCode="_(&quot;R$&quot;* #,##0.00_);_(&quot;R$&quot;* \(#,##0.00\);_(&quot;R$&quot;* \-??_);_(@_)"/>
    <numFmt numFmtId="188" formatCode="_(* #,##0.0_);_(* \(#,##0.0\);_(* \-??_);_(@_)"/>
    <numFmt numFmtId="189" formatCode="_(* #,##0.000_);_(* \(#,##0.000\);_(* \-??_);_(@_)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.7"/>
      <color indexed="12"/>
      <name val="Arial"/>
      <family val="2"/>
    </font>
    <font>
      <u val="single"/>
      <sz val="10.7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2" borderId="1" applyNumberFormat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8" borderId="4" applyNumberFormat="0" applyFont="0" applyAlignment="0" applyProtection="0"/>
    <xf numFmtId="0" fontId="0" fillId="4" borderId="4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2" fillId="2" borderId="5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9" applyNumberFormat="0" applyFill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19" borderId="11" xfId="0" applyFont="1" applyFill="1" applyBorder="1" applyAlignment="1">
      <alignment horizontal="center" vertical="center" wrapText="1"/>
    </xf>
    <xf numFmtId="49" fontId="22" fillId="19" borderId="11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left" vertical="center" wrapText="1"/>
    </xf>
    <xf numFmtId="4" fontId="23" fillId="0" borderId="12" xfId="62" applyNumberFormat="1" applyFont="1" applyFill="1" applyBorder="1" applyAlignment="1" applyProtection="1">
      <alignment horizontal="center" vertical="center" wrapText="1"/>
      <protection/>
    </xf>
    <xf numFmtId="4" fontId="23" fillId="0" borderId="12" xfId="62" applyNumberFormat="1" applyFont="1" applyFill="1" applyBorder="1" applyAlignment="1" applyProtection="1">
      <alignment horizontal="right" vertical="center" wrapText="1"/>
      <protection/>
    </xf>
    <xf numFmtId="166" fontId="23" fillId="0" borderId="11" xfId="62" applyFont="1" applyFill="1" applyBorder="1" applyAlignment="1" applyProtection="1">
      <alignment horizontal="right" vertical="center" wrapText="1"/>
      <protection/>
    </xf>
    <xf numFmtId="4" fontId="23" fillId="0" borderId="12" xfId="0" applyNumberFormat="1" applyFont="1" applyFill="1" applyBorder="1" applyAlignment="1">
      <alignment horizontal="right" vertical="center" wrapText="1"/>
    </xf>
    <xf numFmtId="168" fontId="23" fillId="0" borderId="12" xfId="62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Border="1" applyAlignment="1">
      <alignment/>
    </xf>
    <xf numFmtId="169" fontId="23" fillId="0" borderId="12" xfId="0" applyNumberFormat="1" applyFont="1" applyFill="1" applyBorder="1" applyAlignment="1">
      <alignment horizontal="left" vertical="center" wrapText="1"/>
    </xf>
    <xf numFmtId="0" fontId="22" fillId="20" borderId="11" xfId="0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20" borderId="13" xfId="0" applyFont="1" applyFill="1" applyBorder="1" applyAlignment="1">
      <alignment horizontal="center"/>
    </xf>
    <xf numFmtId="0" fontId="22" fillId="20" borderId="14" xfId="0" applyFont="1" applyFill="1" applyBorder="1" applyAlignment="1">
      <alignment horizontal="center"/>
    </xf>
    <xf numFmtId="166" fontId="22" fillId="20" borderId="11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/>
    </xf>
    <xf numFmtId="0" fontId="23" fillId="0" borderId="0" xfId="0" applyFont="1" applyBorder="1" applyAlignment="1">
      <alignment horizontal="right"/>
    </xf>
    <xf numFmtId="49" fontId="23" fillId="0" borderId="0" xfId="0" applyNumberFormat="1" applyFont="1" applyBorder="1" applyAlignment="1">
      <alignment horizontal="right"/>
    </xf>
    <xf numFmtId="39" fontId="23" fillId="0" borderId="0" xfId="0" applyNumberFormat="1" applyFont="1" applyFill="1" applyBorder="1" applyAlignment="1">
      <alignment horizontal="left" vertical="center"/>
    </xf>
    <xf numFmtId="49" fontId="22" fillId="0" borderId="13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center"/>
    </xf>
    <xf numFmtId="49" fontId="22" fillId="0" borderId="15" xfId="0" applyNumberFormat="1" applyFont="1" applyBorder="1" applyAlignment="1">
      <alignment horizontal="center"/>
    </xf>
    <xf numFmtId="166" fontId="22" fillId="0" borderId="0" xfId="62" applyFont="1" applyFill="1" applyBorder="1" applyAlignment="1" applyProtection="1">
      <alignment horizontal="right"/>
      <protection/>
    </xf>
    <xf numFmtId="166" fontId="23" fillId="0" borderId="0" xfId="0" applyNumberFormat="1" applyFont="1" applyFill="1" applyBorder="1" applyAlignment="1">
      <alignment horizontal="right"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Bom 1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Moeda 2" xfId="50"/>
    <cellStyle name="Moeda 3" xfId="51"/>
    <cellStyle name="Neutra" xfId="52"/>
    <cellStyle name="Normal 2" xfId="53"/>
    <cellStyle name="Normal 2 2" xfId="54"/>
    <cellStyle name="Normal 2_CONFERE" xfId="55"/>
    <cellStyle name="Normal 3" xfId="56"/>
    <cellStyle name="Nota" xfId="57"/>
    <cellStyle name="Nota 1" xfId="58"/>
    <cellStyle name="Percent" xfId="59"/>
    <cellStyle name="Porcentagem 2" xfId="60"/>
    <cellStyle name="Saída" xfId="61"/>
    <cellStyle name="Comma" xfId="62"/>
    <cellStyle name="Comma [0]" xfId="63"/>
    <cellStyle name="Texto de Aviso" xfId="64"/>
    <cellStyle name="Texto Explicativo" xfId="65"/>
    <cellStyle name="Título" xfId="66"/>
    <cellStyle name="Título 1" xfId="67"/>
    <cellStyle name="Título 1 1" xfId="68"/>
    <cellStyle name="Título 2" xfId="69"/>
    <cellStyle name="Título 2 1" xfId="70"/>
    <cellStyle name="Título 3" xfId="71"/>
    <cellStyle name="Título 4" xfId="72"/>
    <cellStyle name="Título 5" xfId="73"/>
    <cellStyle name="Título 6" xfId="74"/>
    <cellStyle name="Total" xfId="75"/>
    <cellStyle name="Vírgula 2" xfId="76"/>
    <cellStyle name="Vírgula 2 2" xfId="77"/>
    <cellStyle name="Vírgula 2_CONFERE" xfId="78"/>
    <cellStyle name="Vírgula 3" xfId="7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685800</xdr:colOff>
      <xdr:row>0</xdr:row>
      <xdr:rowOff>38100</xdr:rowOff>
    </xdr:from>
    <xdr:to>
      <xdr:col>6</xdr:col>
      <xdr:colOff>981075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267" t="-253" r="-267" b="-253"/>
        <a:stretch>
          <a:fillRect/>
        </a:stretch>
      </xdr:blipFill>
      <xdr:spPr>
        <a:xfrm>
          <a:off x="9248775" y="38100"/>
          <a:ext cx="2952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0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7109375" style="19" customWidth="1"/>
    <col min="2" max="2" width="10.140625" style="2" customWidth="1"/>
    <col min="3" max="3" width="17.28125" style="2" bestFit="1" customWidth="1"/>
    <col min="4" max="4" width="18.7109375" style="2" customWidth="1"/>
    <col min="5" max="5" width="20.8515625" style="20" customWidth="1"/>
    <col min="6" max="6" width="28.7109375" style="19" customWidth="1"/>
    <col min="7" max="7" width="26.57421875" style="19" bestFit="1" customWidth="1"/>
    <col min="8" max="8" width="35.00390625" style="19" customWidth="1"/>
    <col min="9" max="9" width="17.140625" style="19" customWidth="1"/>
    <col min="10" max="10" width="12.421875" style="27" bestFit="1" customWidth="1"/>
    <col min="11" max="11" width="12.28125" style="30" bestFit="1" customWidth="1"/>
    <col min="12" max="12" width="13.28125" style="31" bestFit="1" customWidth="1"/>
    <col min="13" max="13" width="13.140625" style="30" customWidth="1"/>
    <col min="14" max="14" width="12.57421875" style="32" customWidth="1"/>
    <col min="15" max="15" width="13.8515625" style="31" customWidth="1"/>
    <col min="16" max="16384" width="9.140625" style="2" customWidth="1"/>
  </cols>
  <sheetData>
    <row r="3" spans="1:15" ht="12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8" spans="1:15" ht="12.75">
      <c r="A8" s="3" t="s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6" customFormat="1" ht="51">
      <c r="A9" s="4" t="s">
        <v>5</v>
      </c>
      <c r="B9" s="4" t="s">
        <v>6</v>
      </c>
      <c r="C9" s="4" t="s">
        <v>7</v>
      </c>
      <c r="D9" s="5" t="s">
        <v>8</v>
      </c>
      <c r="E9" s="5" t="s">
        <v>9</v>
      </c>
      <c r="F9" s="5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5" t="s">
        <v>17</v>
      </c>
      <c r="N9" s="4" t="s">
        <v>18</v>
      </c>
      <c r="O9" s="4" t="s">
        <v>19</v>
      </c>
    </row>
    <row r="10" spans="1:15" s="16" customFormat="1" ht="19.5" customHeight="1">
      <c r="A10" s="7" t="s">
        <v>20</v>
      </c>
      <c r="B10" s="8" t="s">
        <v>21</v>
      </c>
      <c r="C10" s="8" t="s">
        <v>22</v>
      </c>
      <c r="D10" s="9" t="s">
        <v>23</v>
      </c>
      <c r="E10" s="9" t="s">
        <v>24</v>
      </c>
      <c r="F10" s="10" t="s">
        <v>25</v>
      </c>
      <c r="G10" s="10" t="s">
        <v>26</v>
      </c>
      <c r="H10" s="7" t="s">
        <v>27</v>
      </c>
      <c r="I10" s="7" t="s">
        <v>28</v>
      </c>
      <c r="J10" s="11" t="s">
        <v>29</v>
      </c>
      <c r="K10" s="12">
        <v>137.07</v>
      </c>
      <c r="L10" s="13">
        <v>0</v>
      </c>
      <c r="M10" s="14">
        <f aca="true" t="shared" si="0" ref="M10:M41">K10-L10</f>
        <v>137.07</v>
      </c>
      <c r="N10" s="13">
        <v>0</v>
      </c>
      <c r="O10" s="15">
        <f aca="true" t="shared" si="1" ref="O10:O41">M10+N10</f>
        <v>137.07</v>
      </c>
    </row>
    <row r="11" spans="1:15" s="16" customFormat="1" ht="19.5" customHeight="1">
      <c r="A11" s="7" t="s">
        <v>30</v>
      </c>
      <c r="B11" s="8" t="s">
        <v>21</v>
      </c>
      <c r="C11" s="8" t="s">
        <v>31</v>
      </c>
      <c r="D11" s="9" t="s">
        <v>32</v>
      </c>
      <c r="E11" s="9" t="s">
        <v>24</v>
      </c>
      <c r="F11" s="10" t="s">
        <v>33</v>
      </c>
      <c r="G11" s="10" t="s">
        <v>34</v>
      </c>
      <c r="H11" s="7" t="s">
        <v>35</v>
      </c>
      <c r="I11" s="7" t="s">
        <v>28</v>
      </c>
      <c r="J11" s="11" t="s">
        <v>29</v>
      </c>
      <c r="K11" s="12">
        <v>177.25</v>
      </c>
      <c r="L11" s="13">
        <v>0</v>
      </c>
      <c r="M11" s="14">
        <f t="shared" si="0"/>
        <v>177.25</v>
      </c>
      <c r="N11" s="13">
        <v>0</v>
      </c>
      <c r="O11" s="15">
        <f t="shared" si="1"/>
        <v>177.25</v>
      </c>
    </row>
    <row r="12" spans="1:15" s="16" customFormat="1" ht="19.5" customHeight="1">
      <c r="A12" s="7" t="s">
        <v>30</v>
      </c>
      <c r="B12" s="8" t="s">
        <v>21</v>
      </c>
      <c r="C12" s="8" t="s">
        <v>31</v>
      </c>
      <c r="D12" s="9" t="s">
        <v>36</v>
      </c>
      <c r="E12" s="9" t="s">
        <v>24</v>
      </c>
      <c r="F12" s="10" t="s">
        <v>33</v>
      </c>
      <c r="G12" s="10" t="s">
        <v>37</v>
      </c>
      <c r="H12" s="7" t="s">
        <v>35</v>
      </c>
      <c r="I12" s="7" t="s">
        <v>28</v>
      </c>
      <c r="J12" s="11" t="s">
        <v>29</v>
      </c>
      <c r="K12" s="12">
        <v>177.25</v>
      </c>
      <c r="L12" s="13">
        <v>0</v>
      </c>
      <c r="M12" s="14">
        <f t="shared" si="0"/>
        <v>177.25</v>
      </c>
      <c r="N12" s="13">
        <v>0</v>
      </c>
      <c r="O12" s="15">
        <f t="shared" si="1"/>
        <v>177.25</v>
      </c>
    </row>
    <row r="13" spans="1:15" s="16" customFormat="1" ht="19.5" customHeight="1">
      <c r="A13" s="7" t="s">
        <v>38</v>
      </c>
      <c r="B13" s="8" t="s">
        <v>21</v>
      </c>
      <c r="C13" s="8" t="s">
        <v>22</v>
      </c>
      <c r="D13" s="9" t="s">
        <v>39</v>
      </c>
      <c r="E13" s="9" t="s">
        <v>24</v>
      </c>
      <c r="F13" s="10" t="s">
        <v>33</v>
      </c>
      <c r="G13" s="10" t="s">
        <v>34</v>
      </c>
      <c r="H13" s="7" t="s">
        <v>40</v>
      </c>
      <c r="I13" s="7" t="s">
        <v>28</v>
      </c>
      <c r="J13" s="11" t="s">
        <v>29</v>
      </c>
      <c r="K13" s="12">
        <v>177.25</v>
      </c>
      <c r="L13" s="13">
        <v>0</v>
      </c>
      <c r="M13" s="14">
        <f t="shared" si="0"/>
        <v>177.25</v>
      </c>
      <c r="N13" s="13">
        <v>0</v>
      </c>
      <c r="O13" s="15">
        <f t="shared" si="1"/>
        <v>177.25</v>
      </c>
    </row>
    <row r="14" spans="1:15" s="16" customFormat="1" ht="19.5" customHeight="1">
      <c r="A14" s="7" t="s">
        <v>41</v>
      </c>
      <c r="B14" s="8" t="s">
        <v>21</v>
      </c>
      <c r="C14" s="8" t="s">
        <v>22</v>
      </c>
      <c r="D14" s="9" t="s">
        <v>42</v>
      </c>
      <c r="E14" s="9" t="s">
        <v>24</v>
      </c>
      <c r="F14" s="10" t="s">
        <v>33</v>
      </c>
      <c r="G14" s="10" t="s">
        <v>37</v>
      </c>
      <c r="H14" s="7" t="s">
        <v>40</v>
      </c>
      <c r="I14" s="7" t="s">
        <v>28</v>
      </c>
      <c r="J14" s="11" t="s">
        <v>29</v>
      </c>
      <c r="K14" s="12">
        <v>177.25</v>
      </c>
      <c r="L14" s="13">
        <v>0</v>
      </c>
      <c r="M14" s="14">
        <f t="shared" si="0"/>
        <v>177.25</v>
      </c>
      <c r="N14" s="13">
        <v>0</v>
      </c>
      <c r="O14" s="15">
        <f t="shared" si="1"/>
        <v>177.25</v>
      </c>
    </row>
    <row r="15" spans="1:15" s="16" customFormat="1" ht="19.5" customHeight="1">
      <c r="A15" s="7" t="s">
        <v>43</v>
      </c>
      <c r="B15" s="8" t="s">
        <v>44</v>
      </c>
      <c r="C15" s="8" t="s">
        <v>45</v>
      </c>
      <c r="D15" s="9" t="s">
        <v>46</v>
      </c>
      <c r="E15" s="9" t="s">
        <v>47</v>
      </c>
      <c r="F15" s="10" t="s">
        <v>24</v>
      </c>
      <c r="G15" s="17" t="s">
        <v>48</v>
      </c>
      <c r="H15" s="7" t="s">
        <v>49</v>
      </c>
      <c r="I15" s="7" t="s">
        <v>50</v>
      </c>
      <c r="J15" s="11" t="s">
        <v>51</v>
      </c>
      <c r="K15" s="12">
        <v>4078.5</v>
      </c>
      <c r="L15" s="13">
        <v>0</v>
      </c>
      <c r="M15" s="14">
        <f t="shared" si="0"/>
        <v>4078.5</v>
      </c>
      <c r="N15" s="13">
        <v>0</v>
      </c>
      <c r="O15" s="15">
        <f t="shared" si="1"/>
        <v>4078.5</v>
      </c>
    </row>
    <row r="16" spans="1:15" s="16" customFormat="1" ht="25.5">
      <c r="A16" s="7" t="s">
        <v>52</v>
      </c>
      <c r="B16" s="8" t="s">
        <v>21</v>
      </c>
      <c r="C16" s="8" t="s">
        <v>53</v>
      </c>
      <c r="D16" s="9" t="s">
        <v>54</v>
      </c>
      <c r="E16" s="9" t="s">
        <v>24</v>
      </c>
      <c r="F16" s="10" t="s">
        <v>33</v>
      </c>
      <c r="G16" s="10" t="s">
        <v>55</v>
      </c>
      <c r="H16" s="7" t="s">
        <v>35</v>
      </c>
      <c r="I16" s="7" t="s">
        <v>28</v>
      </c>
      <c r="J16" s="11" t="s">
        <v>29</v>
      </c>
      <c r="K16" s="12">
        <v>216.64</v>
      </c>
      <c r="L16" s="13">
        <v>0</v>
      </c>
      <c r="M16" s="14">
        <f t="shared" si="0"/>
        <v>216.64</v>
      </c>
      <c r="N16" s="13">
        <v>0</v>
      </c>
      <c r="O16" s="15">
        <f t="shared" si="1"/>
        <v>216.64</v>
      </c>
    </row>
    <row r="17" spans="1:15" s="16" customFormat="1" ht="19.5" customHeight="1">
      <c r="A17" s="7" t="s">
        <v>56</v>
      </c>
      <c r="B17" s="8" t="s">
        <v>21</v>
      </c>
      <c r="C17" s="8" t="s">
        <v>22</v>
      </c>
      <c r="D17" s="9" t="s">
        <v>57</v>
      </c>
      <c r="E17" s="9" t="s">
        <v>24</v>
      </c>
      <c r="F17" s="10" t="s">
        <v>33</v>
      </c>
      <c r="G17" s="10" t="s">
        <v>55</v>
      </c>
      <c r="H17" s="7" t="s">
        <v>40</v>
      </c>
      <c r="I17" s="7" t="s">
        <v>28</v>
      </c>
      <c r="J17" s="11" t="s">
        <v>29</v>
      </c>
      <c r="K17" s="12">
        <v>177.25</v>
      </c>
      <c r="L17" s="13">
        <v>0</v>
      </c>
      <c r="M17" s="14">
        <f t="shared" si="0"/>
        <v>177.25</v>
      </c>
      <c r="N17" s="13">
        <v>0</v>
      </c>
      <c r="O17" s="15">
        <f t="shared" si="1"/>
        <v>177.25</v>
      </c>
    </row>
    <row r="18" spans="1:15" s="16" customFormat="1" ht="19.5" customHeight="1">
      <c r="A18" s="7" t="s">
        <v>58</v>
      </c>
      <c r="B18" s="8" t="s">
        <v>59</v>
      </c>
      <c r="C18" s="8" t="s">
        <v>45</v>
      </c>
      <c r="D18" s="9" t="s">
        <v>60</v>
      </c>
      <c r="E18" s="9" t="s">
        <v>61</v>
      </c>
      <c r="F18" s="10" t="s">
        <v>24</v>
      </c>
      <c r="G18" s="17" t="s">
        <v>62</v>
      </c>
      <c r="H18" s="7" t="s">
        <v>63</v>
      </c>
      <c r="I18" s="7" t="s">
        <v>64</v>
      </c>
      <c r="J18" s="11" t="s">
        <v>65</v>
      </c>
      <c r="K18" s="12">
        <v>1050</v>
      </c>
      <c r="L18" s="13">
        <v>0</v>
      </c>
      <c r="M18" s="14">
        <f t="shared" si="0"/>
        <v>1050</v>
      </c>
      <c r="N18" s="15" t="s">
        <v>66</v>
      </c>
      <c r="O18" s="15">
        <f t="shared" si="1"/>
        <v>2007.6</v>
      </c>
    </row>
    <row r="19" spans="1:15" s="16" customFormat="1" ht="19.5" customHeight="1">
      <c r="A19" s="7" t="s">
        <v>67</v>
      </c>
      <c r="B19" s="8" t="s">
        <v>59</v>
      </c>
      <c r="C19" s="8" t="s">
        <v>68</v>
      </c>
      <c r="D19" s="9" t="s">
        <v>69</v>
      </c>
      <c r="E19" s="9" t="s">
        <v>70</v>
      </c>
      <c r="F19" s="10" t="s">
        <v>24</v>
      </c>
      <c r="G19" s="10" t="s">
        <v>71</v>
      </c>
      <c r="H19" s="7" t="s">
        <v>63</v>
      </c>
      <c r="I19" s="7" t="s">
        <v>72</v>
      </c>
      <c r="J19" s="11" t="s">
        <v>65</v>
      </c>
      <c r="K19" s="12">
        <v>350</v>
      </c>
      <c r="L19" s="13">
        <v>0</v>
      </c>
      <c r="M19" s="14">
        <f t="shared" si="0"/>
        <v>350</v>
      </c>
      <c r="N19" s="15" t="s">
        <v>73</v>
      </c>
      <c r="O19" s="15">
        <f t="shared" si="1"/>
        <v>995.64</v>
      </c>
    </row>
    <row r="20" spans="1:15" s="16" customFormat="1" ht="25.5">
      <c r="A20" s="7" t="s">
        <v>74</v>
      </c>
      <c r="B20" s="8" t="s">
        <v>59</v>
      </c>
      <c r="C20" s="8" t="s">
        <v>68</v>
      </c>
      <c r="D20" s="9" t="s">
        <v>75</v>
      </c>
      <c r="E20" s="9" t="s">
        <v>76</v>
      </c>
      <c r="F20" s="10" t="s">
        <v>24</v>
      </c>
      <c r="G20" s="17" t="s">
        <v>77</v>
      </c>
      <c r="H20" s="7" t="s">
        <v>63</v>
      </c>
      <c r="I20" s="7" t="s">
        <v>78</v>
      </c>
      <c r="J20" s="11" t="s">
        <v>65</v>
      </c>
      <c r="K20" s="12">
        <v>1050</v>
      </c>
      <c r="L20" s="13">
        <v>0</v>
      </c>
      <c r="M20" s="14">
        <f t="shared" si="0"/>
        <v>1050</v>
      </c>
      <c r="N20" s="15" t="s">
        <v>79</v>
      </c>
      <c r="O20" s="15">
        <f t="shared" si="1"/>
        <v>1799.58</v>
      </c>
    </row>
    <row r="21" spans="1:15" s="16" customFormat="1" ht="19.5" customHeight="1">
      <c r="A21" s="7" t="s">
        <v>80</v>
      </c>
      <c r="B21" s="8" t="s">
        <v>59</v>
      </c>
      <c r="C21" s="8" t="s">
        <v>45</v>
      </c>
      <c r="D21" s="9" t="s">
        <v>81</v>
      </c>
      <c r="E21" s="9" t="s">
        <v>70</v>
      </c>
      <c r="F21" s="10" t="s">
        <v>24</v>
      </c>
      <c r="G21" s="10" t="s">
        <v>82</v>
      </c>
      <c r="H21" s="7" t="s">
        <v>63</v>
      </c>
      <c r="I21" s="7" t="s">
        <v>72</v>
      </c>
      <c r="J21" s="11" t="s">
        <v>65</v>
      </c>
      <c r="K21" s="12">
        <v>350</v>
      </c>
      <c r="L21" s="13">
        <v>0</v>
      </c>
      <c r="M21" s="14">
        <f t="shared" si="0"/>
        <v>350</v>
      </c>
      <c r="N21" s="15" t="s">
        <v>83</v>
      </c>
      <c r="O21" s="15">
        <f t="shared" si="1"/>
        <v>1709.44</v>
      </c>
    </row>
    <row r="22" spans="1:15" s="16" customFormat="1" ht="19.5" customHeight="1">
      <c r="A22" s="7" t="s">
        <v>84</v>
      </c>
      <c r="B22" s="8" t="s">
        <v>59</v>
      </c>
      <c r="C22" s="8" t="s">
        <v>68</v>
      </c>
      <c r="D22" s="9" t="s">
        <v>85</v>
      </c>
      <c r="E22" s="9" t="s">
        <v>86</v>
      </c>
      <c r="F22" s="10" t="s">
        <v>24</v>
      </c>
      <c r="G22" s="17" t="s">
        <v>62</v>
      </c>
      <c r="H22" s="7" t="s">
        <v>63</v>
      </c>
      <c r="I22" s="7" t="s">
        <v>78</v>
      </c>
      <c r="J22" s="11" t="s">
        <v>65</v>
      </c>
      <c r="K22" s="12">
        <v>1050</v>
      </c>
      <c r="L22" s="13">
        <v>0</v>
      </c>
      <c r="M22" s="14">
        <f t="shared" si="0"/>
        <v>1050</v>
      </c>
      <c r="N22" s="15">
        <v>1153.73</v>
      </c>
      <c r="O22" s="15">
        <f t="shared" si="1"/>
        <v>2203.73</v>
      </c>
    </row>
    <row r="23" spans="1:15" s="16" customFormat="1" ht="19.5" customHeight="1">
      <c r="A23" s="7" t="s">
        <v>87</v>
      </c>
      <c r="B23" s="8" t="s">
        <v>59</v>
      </c>
      <c r="C23" s="8" t="s">
        <v>68</v>
      </c>
      <c r="D23" s="9" t="s">
        <v>88</v>
      </c>
      <c r="E23" s="9" t="s">
        <v>89</v>
      </c>
      <c r="F23" s="10" t="s">
        <v>24</v>
      </c>
      <c r="G23" s="17" t="s">
        <v>90</v>
      </c>
      <c r="H23" s="7" t="s">
        <v>63</v>
      </c>
      <c r="I23" s="7" t="s">
        <v>91</v>
      </c>
      <c r="J23" s="11" t="s">
        <v>65</v>
      </c>
      <c r="K23" s="12">
        <v>1750</v>
      </c>
      <c r="L23" s="13">
        <v>0</v>
      </c>
      <c r="M23" s="14">
        <f t="shared" si="0"/>
        <v>1750</v>
      </c>
      <c r="N23" s="15">
        <v>2119.19</v>
      </c>
      <c r="O23" s="15">
        <f t="shared" si="1"/>
        <v>3869.19</v>
      </c>
    </row>
    <row r="24" spans="1:15" s="16" customFormat="1" ht="19.5" customHeight="1">
      <c r="A24" s="7" t="s">
        <v>92</v>
      </c>
      <c r="B24" s="8" t="s">
        <v>59</v>
      </c>
      <c r="C24" s="8" t="s">
        <v>68</v>
      </c>
      <c r="D24" s="9" t="s">
        <v>93</v>
      </c>
      <c r="E24" s="9" t="s">
        <v>94</v>
      </c>
      <c r="F24" s="10" t="s">
        <v>24</v>
      </c>
      <c r="G24" s="17" t="s">
        <v>95</v>
      </c>
      <c r="H24" s="7" t="s">
        <v>63</v>
      </c>
      <c r="I24" s="7" t="s">
        <v>78</v>
      </c>
      <c r="J24" s="11" t="s">
        <v>65</v>
      </c>
      <c r="K24" s="12">
        <v>1050</v>
      </c>
      <c r="L24" s="13">
        <v>0</v>
      </c>
      <c r="M24" s="14">
        <f t="shared" si="0"/>
        <v>1050</v>
      </c>
      <c r="N24" s="15">
        <v>1064.83</v>
      </c>
      <c r="O24" s="15">
        <f t="shared" si="1"/>
        <v>2114.83</v>
      </c>
    </row>
    <row r="25" spans="1:15" s="16" customFormat="1" ht="19.5" customHeight="1">
      <c r="A25" s="7" t="s">
        <v>96</v>
      </c>
      <c r="B25" s="8" t="s">
        <v>59</v>
      </c>
      <c r="C25" s="8" t="s">
        <v>45</v>
      </c>
      <c r="D25" s="9" t="s">
        <v>97</v>
      </c>
      <c r="E25" s="9" t="s">
        <v>98</v>
      </c>
      <c r="F25" s="10" t="s">
        <v>24</v>
      </c>
      <c r="G25" s="17" t="s">
        <v>99</v>
      </c>
      <c r="H25" s="7" t="s">
        <v>63</v>
      </c>
      <c r="I25" s="7" t="s">
        <v>64</v>
      </c>
      <c r="J25" s="11" t="s">
        <v>65</v>
      </c>
      <c r="K25" s="12">
        <v>1050</v>
      </c>
      <c r="L25" s="13">
        <v>0</v>
      </c>
      <c r="M25" s="14">
        <f t="shared" si="0"/>
        <v>1050</v>
      </c>
      <c r="N25" s="15">
        <v>1974.6</v>
      </c>
      <c r="O25" s="15">
        <f t="shared" si="1"/>
        <v>3024.6</v>
      </c>
    </row>
    <row r="26" spans="1:15" s="16" customFormat="1" ht="19.5" customHeight="1">
      <c r="A26" s="7" t="s">
        <v>100</v>
      </c>
      <c r="B26" s="8" t="s">
        <v>59</v>
      </c>
      <c r="C26" s="8" t="s">
        <v>45</v>
      </c>
      <c r="D26" s="9" t="s">
        <v>101</v>
      </c>
      <c r="E26" s="9" t="s">
        <v>94</v>
      </c>
      <c r="F26" s="10" t="s">
        <v>24</v>
      </c>
      <c r="G26" s="17" t="s">
        <v>62</v>
      </c>
      <c r="H26" s="7" t="s">
        <v>63</v>
      </c>
      <c r="I26" s="7" t="s">
        <v>64</v>
      </c>
      <c r="J26" s="11" t="s">
        <v>65</v>
      </c>
      <c r="K26" s="12">
        <v>1050</v>
      </c>
      <c r="L26" s="13">
        <v>0</v>
      </c>
      <c r="M26" s="14">
        <f t="shared" si="0"/>
        <v>1050</v>
      </c>
      <c r="N26" s="15">
        <v>1690.83</v>
      </c>
      <c r="O26" s="15">
        <f t="shared" si="1"/>
        <v>2740.83</v>
      </c>
    </row>
    <row r="27" spans="1:15" s="16" customFormat="1" ht="19.5" customHeight="1">
      <c r="A27" s="7" t="s">
        <v>102</v>
      </c>
      <c r="B27" s="8" t="s">
        <v>103</v>
      </c>
      <c r="C27" s="8" t="s">
        <v>45</v>
      </c>
      <c r="D27" s="9" t="s">
        <v>104</v>
      </c>
      <c r="E27" s="9" t="s">
        <v>105</v>
      </c>
      <c r="F27" s="10" t="s">
        <v>24</v>
      </c>
      <c r="G27" s="17" t="s">
        <v>106</v>
      </c>
      <c r="H27" s="7" t="s">
        <v>63</v>
      </c>
      <c r="I27" s="7" t="s">
        <v>107</v>
      </c>
      <c r="J27" s="11" t="s">
        <v>65</v>
      </c>
      <c r="K27" s="12">
        <v>1750</v>
      </c>
      <c r="L27" s="13">
        <v>0</v>
      </c>
      <c r="M27" s="14">
        <f t="shared" si="0"/>
        <v>1750</v>
      </c>
      <c r="N27" s="15">
        <v>1750.6</v>
      </c>
      <c r="O27" s="15">
        <f t="shared" si="1"/>
        <v>3500.6</v>
      </c>
    </row>
    <row r="28" spans="1:15" s="16" customFormat="1" ht="25.5">
      <c r="A28" s="7" t="s">
        <v>108</v>
      </c>
      <c r="B28" s="8" t="s">
        <v>59</v>
      </c>
      <c r="C28" s="8" t="s">
        <v>45</v>
      </c>
      <c r="D28" s="9" t="s">
        <v>109</v>
      </c>
      <c r="E28" s="9" t="s">
        <v>86</v>
      </c>
      <c r="F28" s="10" t="s">
        <v>24</v>
      </c>
      <c r="G28" s="10" t="s">
        <v>110</v>
      </c>
      <c r="H28" s="7" t="s">
        <v>63</v>
      </c>
      <c r="I28" s="7" t="s">
        <v>72</v>
      </c>
      <c r="J28" s="11" t="s">
        <v>65</v>
      </c>
      <c r="K28" s="12">
        <v>350</v>
      </c>
      <c r="L28" s="13">
        <v>0</v>
      </c>
      <c r="M28" s="14">
        <f t="shared" si="0"/>
        <v>350</v>
      </c>
      <c r="N28" s="15">
        <v>1671.73</v>
      </c>
      <c r="O28" s="15">
        <f t="shared" si="1"/>
        <v>2021.73</v>
      </c>
    </row>
    <row r="29" spans="1:15" s="16" customFormat="1" ht="25.5">
      <c r="A29" s="7" t="s">
        <v>111</v>
      </c>
      <c r="B29" s="8" t="s">
        <v>59</v>
      </c>
      <c r="C29" s="8" t="s">
        <v>68</v>
      </c>
      <c r="D29" s="9" t="s">
        <v>112</v>
      </c>
      <c r="E29" s="9" t="s">
        <v>94</v>
      </c>
      <c r="F29" s="10" t="s">
        <v>24</v>
      </c>
      <c r="G29" s="17" t="s">
        <v>113</v>
      </c>
      <c r="H29" s="7" t="s">
        <v>63</v>
      </c>
      <c r="I29" s="7" t="s">
        <v>78</v>
      </c>
      <c r="J29" s="11" t="s">
        <v>65</v>
      </c>
      <c r="K29" s="12">
        <v>1050</v>
      </c>
      <c r="L29" s="13">
        <v>0</v>
      </c>
      <c r="M29" s="14">
        <f t="shared" si="0"/>
        <v>1050</v>
      </c>
      <c r="N29" s="15">
        <v>1710.66</v>
      </c>
      <c r="O29" s="15">
        <f t="shared" si="1"/>
        <v>2760.66</v>
      </c>
    </row>
    <row r="30" spans="1:15" s="16" customFormat="1" ht="25.5">
      <c r="A30" s="7" t="s">
        <v>114</v>
      </c>
      <c r="B30" s="8" t="s">
        <v>59</v>
      </c>
      <c r="C30" s="8" t="s">
        <v>45</v>
      </c>
      <c r="D30" s="9" t="s">
        <v>115</v>
      </c>
      <c r="E30" s="9" t="s">
        <v>76</v>
      </c>
      <c r="F30" s="10" t="s">
        <v>24</v>
      </c>
      <c r="G30" s="17" t="s">
        <v>113</v>
      </c>
      <c r="H30" s="7" t="s">
        <v>63</v>
      </c>
      <c r="I30" s="7" t="s">
        <v>64</v>
      </c>
      <c r="J30" s="11" t="s">
        <v>65</v>
      </c>
      <c r="K30" s="12">
        <v>1050</v>
      </c>
      <c r="L30" s="13">
        <v>0</v>
      </c>
      <c r="M30" s="14">
        <f t="shared" si="0"/>
        <v>1050</v>
      </c>
      <c r="N30" s="15">
        <v>834.48</v>
      </c>
      <c r="O30" s="15">
        <f t="shared" si="1"/>
        <v>1884.48</v>
      </c>
    </row>
    <row r="31" spans="1:15" s="16" customFormat="1" ht="25.5">
      <c r="A31" s="7" t="s">
        <v>116</v>
      </c>
      <c r="B31" s="8" t="s">
        <v>21</v>
      </c>
      <c r="C31" s="8" t="s">
        <v>22</v>
      </c>
      <c r="D31" s="9" t="s">
        <v>117</v>
      </c>
      <c r="E31" s="9" t="s">
        <v>24</v>
      </c>
      <c r="F31" s="10" t="s">
        <v>118</v>
      </c>
      <c r="G31" s="10" t="s">
        <v>119</v>
      </c>
      <c r="H31" s="7" t="s">
        <v>120</v>
      </c>
      <c r="I31" s="7" t="s">
        <v>121</v>
      </c>
      <c r="J31" s="11" t="s">
        <v>65</v>
      </c>
      <c r="K31" s="12">
        <v>877.82</v>
      </c>
      <c r="L31" s="13">
        <v>0</v>
      </c>
      <c r="M31" s="14">
        <f t="shared" si="0"/>
        <v>877.82</v>
      </c>
      <c r="N31" s="15">
        <v>363.39</v>
      </c>
      <c r="O31" s="15">
        <f t="shared" si="1"/>
        <v>1241.21</v>
      </c>
    </row>
    <row r="32" spans="1:15" s="16" customFormat="1" ht="25.5">
      <c r="A32" s="7" t="s">
        <v>122</v>
      </c>
      <c r="B32" s="8" t="s">
        <v>21</v>
      </c>
      <c r="C32" s="8" t="s">
        <v>22</v>
      </c>
      <c r="D32" s="9" t="s">
        <v>123</v>
      </c>
      <c r="E32" s="9" t="s">
        <v>24</v>
      </c>
      <c r="F32" s="10" t="s">
        <v>25</v>
      </c>
      <c r="G32" s="10" t="s">
        <v>26</v>
      </c>
      <c r="H32" s="7" t="s">
        <v>40</v>
      </c>
      <c r="I32" s="7" t="s">
        <v>28</v>
      </c>
      <c r="J32" s="11" t="s">
        <v>29</v>
      </c>
      <c r="K32" s="12">
        <v>137.07</v>
      </c>
      <c r="L32" s="13">
        <v>0</v>
      </c>
      <c r="M32" s="14">
        <f t="shared" si="0"/>
        <v>137.07</v>
      </c>
      <c r="N32" s="13">
        <v>0</v>
      </c>
      <c r="O32" s="15">
        <f t="shared" si="1"/>
        <v>137.07</v>
      </c>
    </row>
    <row r="33" spans="1:15" s="16" customFormat="1" ht="19.5" customHeight="1">
      <c r="A33" s="7" t="s">
        <v>30</v>
      </c>
      <c r="B33" s="8" t="s">
        <v>21</v>
      </c>
      <c r="C33" s="8" t="s">
        <v>31</v>
      </c>
      <c r="D33" s="9" t="s">
        <v>124</v>
      </c>
      <c r="E33" s="9" t="s">
        <v>24</v>
      </c>
      <c r="F33" s="10" t="s">
        <v>33</v>
      </c>
      <c r="G33" s="10" t="s">
        <v>125</v>
      </c>
      <c r="H33" s="7" t="s">
        <v>35</v>
      </c>
      <c r="I33" s="7" t="s">
        <v>126</v>
      </c>
      <c r="J33" s="11" t="s">
        <v>29</v>
      </c>
      <c r="K33" s="12">
        <v>411.21</v>
      </c>
      <c r="L33" s="12">
        <v>274.14</v>
      </c>
      <c r="M33" s="14">
        <f t="shared" si="0"/>
        <v>137.07</v>
      </c>
      <c r="N33" s="13">
        <v>0</v>
      </c>
      <c r="O33" s="15">
        <f t="shared" si="1"/>
        <v>137.07</v>
      </c>
    </row>
    <row r="34" spans="1:15" s="16" customFormat="1" ht="19.5" customHeight="1">
      <c r="A34" s="7" t="s">
        <v>127</v>
      </c>
      <c r="B34" s="8" t="s">
        <v>21</v>
      </c>
      <c r="C34" s="8" t="s">
        <v>22</v>
      </c>
      <c r="D34" s="9" t="s">
        <v>128</v>
      </c>
      <c r="E34" s="9" t="s">
        <v>24</v>
      </c>
      <c r="F34" s="10" t="s">
        <v>33</v>
      </c>
      <c r="G34" s="10" t="s">
        <v>125</v>
      </c>
      <c r="H34" s="7" t="s">
        <v>40</v>
      </c>
      <c r="I34" s="7" t="s">
        <v>126</v>
      </c>
      <c r="J34" s="11" t="s">
        <v>29</v>
      </c>
      <c r="K34" s="12">
        <v>411.21</v>
      </c>
      <c r="L34" s="13">
        <v>0</v>
      </c>
      <c r="M34" s="14">
        <f t="shared" si="0"/>
        <v>411.21</v>
      </c>
      <c r="N34" s="13">
        <v>0</v>
      </c>
      <c r="O34" s="15">
        <f t="shared" si="1"/>
        <v>411.21</v>
      </c>
    </row>
    <row r="35" spans="1:15" s="16" customFormat="1" ht="25.5">
      <c r="A35" s="7" t="s">
        <v>129</v>
      </c>
      <c r="B35" s="8" t="s">
        <v>44</v>
      </c>
      <c r="C35" s="8" t="s">
        <v>45</v>
      </c>
      <c r="D35" s="9" t="s">
        <v>130</v>
      </c>
      <c r="E35" s="9" t="s">
        <v>131</v>
      </c>
      <c r="F35" s="10" t="s">
        <v>24</v>
      </c>
      <c r="G35" s="10" t="s">
        <v>132</v>
      </c>
      <c r="H35" s="7" t="s">
        <v>49</v>
      </c>
      <c r="I35" s="7" t="s">
        <v>133</v>
      </c>
      <c r="J35" s="11" t="s">
        <v>51</v>
      </c>
      <c r="K35" s="12">
        <v>3924.12</v>
      </c>
      <c r="L35" s="13">
        <v>0</v>
      </c>
      <c r="M35" s="14">
        <f t="shared" si="0"/>
        <v>3924.12</v>
      </c>
      <c r="N35" s="13">
        <v>0</v>
      </c>
      <c r="O35" s="15">
        <f t="shared" si="1"/>
        <v>3924.12</v>
      </c>
    </row>
    <row r="36" spans="1:15" s="16" customFormat="1" ht="19.5" customHeight="1">
      <c r="A36" s="7" t="s">
        <v>134</v>
      </c>
      <c r="B36" s="8" t="s">
        <v>21</v>
      </c>
      <c r="C36" s="8" t="s">
        <v>53</v>
      </c>
      <c r="D36" s="9" t="s">
        <v>135</v>
      </c>
      <c r="E36" s="9" t="s">
        <v>24</v>
      </c>
      <c r="F36" s="10" t="s">
        <v>136</v>
      </c>
      <c r="G36" s="10" t="s">
        <v>137</v>
      </c>
      <c r="H36" s="7" t="s">
        <v>138</v>
      </c>
      <c r="I36" s="7" t="s">
        <v>28</v>
      </c>
      <c r="J36" s="11" t="s">
        <v>29</v>
      </c>
      <c r="K36" s="12">
        <v>176.46</v>
      </c>
      <c r="L36" s="13">
        <v>0</v>
      </c>
      <c r="M36" s="14">
        <f t="shared" si="0"/>
        <v>176.46</v>
      </c>
      <c r="N36" s="13">
        <v>0</v>
      </c>
      <c r="O36" s="15">
        <f t="shared" si="1"/>
        <v>176.46</v>
      </c>
    </row>
    <row r="37" spans="1:15" s="16" customFormat="1" ht="19.5" customHeight="1">
      <c r="A37" s="7" t="s">
        <v>139</v>
      </c>
      <c r="B37" s="8" t="s">
        <v>44</v>
      </c>
      <c r="C37" s="8" t="s">
        <v>45</v>
      </c>
      <c r="D37" s="9" t="s">
        <v>140</v>
      </c>
      <c r="E37" s="9" t="s">
        <v>141</v>
      </c>
      <c r="F37" s="10" t="s">
        <v>24</v>
      </c>
      <c r="G37" s="10" t="s">
        <v>142</v>
      </c>
      <c r="H37" s="7" t="s">
        <v>49</v>
      </c>
      <c r="I37" s="7" t="s">
        <v>143</v>
      </c>
      <c r="J37" s="11" t="s">
        <v>51</v>
      </c>
      <c r="K37" s="12">
        <v>3420.13</v>
      </c>
      <c r="L37" s="13">
        <v>0</v>
      </c>
      <c r="M37" s="14">
        <f t="shared" si="0"/>
        <v>3420.13</v>
      </c>
      <c r="N37" s="13">
        <v>0</v>
      </c>
      <c r="O37" s="15">
        <f t="shared" si="1"/>
        <v>3420.13</v>
      </c>
    </row>
    <row r="38" spans="1:15" s="16" customFormat="1" ht="19.5" customHeight="1">
      <c r="A38" s="7" t="s">
        <v>134</v>
      </c>
      <c r="B38" s="8" t="s">
        <v>21</v>
      </c>
      <c r="C38" s="8" t="s">
        <v>53</v>
      </c>
      <c r="D38" s="9" t="s">
        <v>144</v>
      </c>
      <c r="E38" s="9" t="s">
        <v>24</v>
      </c>
      <c r="F38" s="10" t="s">
        <v>145</v>
      </c>
      <c r="G38" s="10" t="s">
        <v>146</v>
      </c>
      <c r="H38" s="7" t="s">
        <v>138</v>
      </c>
      <c r="I38" s="7" t="s">
        <v>28</v>
      </c>
      <c r="J38" s="11" t="s">
        <v>29</v>
      </c>
      <c r="K38" s="12">
        <v>176.46</v>
      </c>
      <c r="L38" s="13">
        <v>0</v>
      </c>
      <c r="M38" s="14">
        <f t="shared" si="0"/>
        <v>176.46</v>
      </c>
      <c r="N38" s="13">
        <v>0</v>
      </c>
      <c r="O38" s="15">
        <f t="shared" si="1"/>
        <v>176.46</v>
      </c>
    </row>
    <row r="39" spans="1:15" s="16" customFormat="1" ht="19.5" customHeight="1">
      <c r="A39" s="7" t="s">
        <v>147</v>
      </c>
      <c r="B39" s="8" t="s">
        <v>59</v>
      </c>
      <c r="C39" s="8" t="s">
        <v>45</v>
      </c>
      <c r="D39" s="9" t="s">
        <v>148</v>
      </c>
      <c r="E39" s="9" t="s">
        <v>86</v>
      </c>
      <c r="F39" s="10" t="s">
        <v>24</v>
      </c>
      <c r="G39" s="10" t="s">
        <v>113</v>
      </c>
      <c r="H39" s="7" t="s">
        <v>63</v>
      </c>
      <c r="I39" s="7" t="s">
        <v>121</v>
      </c>
      <c r="J39" s="11" t="s">
        <v>65</v>
      </c>
      <c r="K39" s="12">
        <v>1050</v>
      </c>
      <c r="L39" s="13">
        <v>0</v>
      </c>
      <c r="M39" s="14">
        <f t="shared" si="0"/>
        <v>1050</v>
      </c>
      <c r="N39" s="15">
        <v>1257.35</v>
      </c>
      <c r="O39" s="15">
        <f t="shared" si="1"/>
        <v>2307.35</v>
      </c>
    </row>
    <row r="40" spans="1:15" s="16" customFormat="1" ht="19.5" customHeight="1">
      <c r="A40" s="7" t="s">
        <v>56</v>
      </c>
      <c r="B40" s="8" t="s">
        <v>21</v>
      </c>
      <c r="C40" s="8" t="s">
        <v>22</v>
      </c>
      <c r="D40" s="9" t="s">
        <v>149</v>
      </c>
      <c r="E40" s="9" t="s">
        <v>24</v>
      </c>
      <c r="F40" s="10" t="s">
        <v>150</v>
      </c>
      <c r="G40" s="10" t="s">
        <v>151</v>
      </c>
      <c r="H40" s="7" t="s">
        <v>40</v>
      </c>
      <c r="I40" s="7" t="s">
        <v>152</v>
      </c>
      <c r="J40" s="11" t="s">
        <v>29</v>
      </c>
      <c r="K40" s="12">
        <v>274.14</v>
      </c>
      <c r="L40" s="13">
        <v>0</v>
      </c>
      <c r="M40" s="14">
        <f t="shared" si="0"/>
        <v>274.14</v>
      </c>
      <c r="N40" s="13">
        <v>0</v>
      </c>
      <c r="O40" s="15">
        <f t="shared" si="1"/>
        <v>274.14</v>
      </c>
    </row>
    <row r="41" spans="1:15" s="16" customFormat="1" ht="19.5" customHeight="1">
      <c r="A41" s="7" t="s">
        <v>153</v>
      </c>
      <c r="B41" s="8" t="s">
        <v>21</v>
      </c>
      <c r="C41" s="8" t="s">
        <v>53</v>
      </c>
      <c r="D41" s="9" t="s">
        <v>154</v>
      </c>
      <c r="E41" s="9" t="s">
        <v>24</v>
      </c>
      <c r="F41" s="10" t="s">
        <v>136</v>
      </c>
      <c r="G41" s="10" t="s">
        <v>137</v>
      </c>
      <c r="H41" s="7" t="s">
        <v>138</v>
      </c>
      <c r="I41" s="7" t="s">
        <v>28</v>
      </c>
      <c r="J41" s="11" t="s">
        <v>29</v>
      </c>
      <c r="K41" s="12">
        <v>176.46</v>
      </c>
      <c r="L41" s="13">
        <v>0</v>
      </c>
      <c r="M41" s="14">
        <f t="shared" si="0"/>
        <v>176.46</v>
      </c>
      <c r="N41" s="13">
        <v>0</v>
      </c>
      <c r="O41" s="15">
        <f t="shared" si="1"/>
        <v>176.46</v>
      </c>
    </row>
    <row r="42" spans="1:15" s="16" customFormat="1" ht="25.5">
      <c r="A42" s="7" t="s">
        <v>116</v>
      </c>
      <c r="B42" s="8" t="s">
        <v>21</v>
      </c>
      <c r="C42" s="8" t="s">
        <v>22</v>
      </c>
      <c r="D42" s="9" t="s">
        <v>124</v>
      </c>
      <c r="E42" s="9" t="s">
        <v>24</v>
      </c>
      <c r="F42" s="10" t="s">
        <v>118</v>
      </c>
      <c r="G42" s="17" t="s">
        <v>95</v>
      </c>
      <c r="H42" s="7" t="s">
        <v>35</v>
      </c>
      <c r="I42" s="7" t="s">
        <v>121</v>
      </c>
      <c r="J42" s="11" t="s">
        <v>65</v>
      </c>
      <c r="K42" s="12">
        <v>798.02</v>
      </c>
      <c r="L42" s="13">
        <v>0</v>
      </c>
      <c r="M42" s="14">
        <f aca="true" t="shared" si="2" ref="M42:M73">K42-L42</f>
        <v>798.02</v>
      </c>
      <c r="N42" s="15">
        <v>363.39</v>
      </c>
      <c r="O42" s="15">
        <f aca="true" t="shared" si="3" ref="O42:O73">M42+N42</f>
        <v>1161.4099999999999</v>
      </c>
    </row>
    <row r="43" spans="1:15" s="16" customFormat="1" ht="19.5" customHeight="1">
      <c r="A43" s="7" t="s">
        <v>30</v>
      </c>
      <c r="B43" s="8" t="s">
        <v>21</v>
      </c>
      <c r="C43" s="8" t="s">
        <v>31</v>
      </c>
      <c r="D43" s="9" t="s">
        <v>155</v>
      </c>
      <c r="E43" s="9" t="s">
        <v>24</v>
      </c>
      <c r="F43" s="10" t="s">
        <v>118</v>
      </c>
      <c r="G43" s="17" t="s">
        <v>95</v>
      </c>
      <c r="H43" s="7" t="s">
        <v>35</v>
      </c>
      <c r="I43" s="7" t="s">
        <v>121</v>
      </c>
      <c r="J43" s="11" t="s">
        <v>65</v>
      </c>
      <c r="K43" s="12">
        <v>798.02</v>
      </c>
      <c r="L43" s="13">
        <v>0</v>
      </c>
      <c r="M43" s="14">
        <f t="shared" si="2"/>
        <v>798.02</v>
      </c>
      <c r="N43" s="15">
        <v>363.39</v>
      </c>
      <c r="O43" s="15">
        <f t="shared" si="3"/>
        <v>1161.4099999999999</v>
      </c>
    </row>
    <row r="44" spans="1:15" s="16" customFormat="1" ht="19.5" customHeight="1">
      <c r="A44" s="7" t="s">
        <v>156</v>
      </c>
      <c r="B44" s="8" t="s">
        <v>21</v>
      </c>
      <c r="C44" s="8" t="s">
        <v>31</v>
      </c>
      <c r="D44" s="9" t="s">
        <v>157</v>
      </c>
      <c r="E44" s="9" t="s">
        <v>24</v>
      </c>
      <c r="F44" s="10" t="s">
        <v>118</v>
      </c>
      <c r="G44" s="17" t="s">
        <v>158</v>
      </c>
      <c r="H44" s="7" t="s">
        <v>159</v>
      </c>
      <c r="I44" s="7" t="s">
        <v>91</v>
      </c>
      <c r="J44" s="11" t="s">
        <v>29</v>
      </c>
      <c r="K44" s="12">
        <v>765.71</v>
      </c>
      <c r="L44" s="13">
        <v>0</v>
      </c>
      <c r="M44" s="14">
        <f t="shared" si="2"/>
        <v>765.71</v>
      </c>
      <c r="N44" s="13">
        <v>0</v>
      </c>
      <c r="O44" s="15">
        <f t="shared" si="3"/>
        <v>765.71</v>
      </c>
    </row>
    <row r="45" spans="1:15" s="16" customFormat="1" ht="19.5" customHeight="1">
      <c r="A45" s="7" t="s">
        <v>30</v>
      </c>
      <c r="B45" s="8" t="s">
        <v>21</v>
      </c>
      <c r="C45" s="8" t="s">
        <v>31</v>
      </c>
      <c r="D45" s="9" t="s">
        <v>160</v>
      </c>
      <c r="E45" s="9" t="s">
        <v>24</v>
      </c>
      <c r="F45" s="10" t="s">
        <v>33</v>
      </c>
      <c r="G45" s="7" t="s">
        <v>161</v>
      </c>
      <c r="H45" s="7" t="s">
        <v>35</v>
      </c>
      <c r="I45" s="7" t="s">
        <v>162</v>
      </c>
      <c r="J45" s="11" t="s">
        <v>29</v>
      </c>
      <c r="K45" s="12">
        <v>274.14</v>
      </c>
      <c r="L45" s="13">
        <v>0</v>
      </c>
      <c r="M45" s="14">
        <f t="shared" si="2"/>
        <v>274.14</v>
      </c>
      <c r="N45" s="13">
        <v>0</v>
      </c>
      <c r="O45" s="15">
        <f t="shared" si="3"/>
        <v>274.14</v>
      </c>
    </row>
    <row r="46" spans="1:15" s="16" customFormat="1" ht="51">
      <c r="A46" s="7" t="s">
        <v>163</v>
      </c>
      <c r="B46" s="8" t="s">
        <v>21</v>
      </c>
      <c r="C46" s="8" t="s">
        <v>22</v>
      </c>
      <c r="D46" s="9" t="s">
        <v>164</v>
      </c>
      <c r="E46" s="9" t="s">
        <v>24</v>
      </c>
      <c r="F46" s="10" t="s">
        <v>118</v>
      </c>
      <c r="G46" s="17" t="s">
        <v>158</v>
      </c>
      <c r="H46" s="7" t="s">
        <v>165</v>
      </c>
      <c r="I46" s="7" t="s">
        <v>91</v>
      </c>
      <c r="J46" s="11" t="s">
        <v>29</v>
      </c>
      <c r="K46" s="12">
        <v>765.71</v>
      </c>
      <c r="L46" s="13">
        <v>0</v>
      </c>
      <c r="M46" s="14">
        <f t="shared" si="2"/>
        <v>765.71</v>
      </c>
      <c r="N46" s="13">
        <v>0</v>
      </c>
      <c r="O46" s="15">
        <f t="shared" si="3"/>
        <v>765.71</v>
      </c>
    </row>
    <row r="47" spans="1:15" s="16" customFormat="1" ht="51">
      <c r="A47" s="7" t="s">
        <v>166</v>
      </c>
      <c r="B47" s="8" t="s">
        <v>21</v>
      </c>
      <c r="C47" s="8" t="s">
        <v>31</v>
      </c>
      <c r="D47" s="9" t="s">
        <v>167</v>
      </c>
      <c r="E47" s="9" t="s">
        <v>24</v>
      </c>
      <c r="F47" s="10" t="s">
        <v>118</v>
      </c>
      <c r="G47" s="17" t="s">
        <v>158</v>
      </c>
      <c r="H47" s="7" t="s">
        <v>165</v>
      </c>
      <c r="I47" s="7" t="s">
        <v>91</v>
      </c>
      <c r="J47" s="11" t="s">
        <v>29</v>
      </c>
      <c r="K47" s="12">
        <v>765.71</v>
      </c>
      <c r="L47" s="13">
        <v>0</v>
      </c>
      <c r="M47" s="14">
        <f t="shared" si="2"/>
        <v>765.71</v>
      </c>
      <c r="N47" s="13">
        <v>0</v>
      </c>
      <c r="O47" s="15">
        <f t="shared" si="3"/>
        <v>765.71</v>
      </c>
    </row>
    <row r="48" spans="1:15" s="16" customFormat="1" ht="19.5" customHeight="1">
      <c r="A48" s="7" t="s">
        <v>30</v>
      </c>
      <c r="B48" s="8" t="s">
        <v>21</v>
      </c>
      <c r="C48" s="8" t="s">
        <v>31</v>
      </c>
      <c r="D48" s="9" t="s">
        <v>168</v>
      </c>
      <c r="E48" s="9" t="s">
        <v>24</v>
      </c>
      <c r="F48" s="10" t="s">
        <v>118</v>
      </c>
      <c r="G48" s="17" t="s">
        <v>169</v>
      </c>
      <c r="H48" s="7" t="s">
        <v>35</v>
      </c>
      <c r="I48" s="7" t="s">
        <v>121</v>
      </c>
      <c r="J48" s="11" t="s">
        <v>65</v>
      </c>
      <c r="K48" s="12">
        <v>798.02</v>
      </c>
      <c r="L48" s="13">
        <v>0</v>
      </c>
      <c r="M48" s="14">
        <f t="shared" si="2"/>
        <v>798.02</v>
      </c>
      <c r="N48" s="15">
        <v>692.39</v>
      </c>
      <c r="O48" s="15">
        <f t="shared" si="3"/>
        <v>1490.4099999999999</v>
      </c>
    </row>
    <row r="49" spans="1:15" s="16" customFormat="1" ht="25.5">
      <c r="A49" s="7" t="s">
        <v>116</v>
      </c>
      <c r="B49" s="8" t="s">
        <v>21</v>
      </c>
      <c r="C49" s="8" t="s">
        <v>22</v>
      </c>
      <c r="D49" s="9" t="s">
        <v>170</v>
      </c>
      <c r="E49" s="9" t="s">
        <v>24</v>
      </c>
      <c r="F49" s="10" t="s">
        <v>118</v>
      </c>
      <c r="G49" s="17" t="s">
        <v>171</v>
      </c>
      <c r="H49" s="7" t="s">
        <v>35</v>
      </c>
      <c r="I49" s="7" t="s">
        <v>121</v>
      </c>
      <c r="J49" s="11" t="s">
        <v>65</v>
      </c>
      <c r="K49" s="12">
        <v>798.02</v>
      </c>
      <c r="L49" s="13">
        <v>0</v>
      </c>
      <c r="M49" s="14">
        <f t="shared" si="2"/>
        <v>798.02</v>
      </c>
      <c r="N49" s="15">
        <v>537.39</v>
      </c>
      <c r="O49" s="15">
        <f t="shared" si="3"/>
        <v>1335.4099999999999</v>
      </c>
    </row>
    <row r="50" spans="1:15" s="16" customFormat="1" ht="19.5" customHeight="1">
      <c r="A50" s="7" t="s">
        <v>172</v>
      </c>
      <c r="B50" s="8" t="s">
        <v>44</v>
      </c>
      <c r="C50" s="8" t="s">
        <v>68</v>
      </c>
      <c r="D50" s="9" t="s">
        <v>173</v>
      </c>
      <c r="E50" s="9" t="s">
        <v>24</v>
      </c>
      <c r="F50" s="10" t="s">
        <v>86</v>
      </c>
      <c r="G50" s="10" t="s">
        <v>174</v>
      </c>
      <c r="H50" s="7" t="s">
        <v>175</v>
      </c>
      <c r="I50" s="7" t="s">
        <v>91</v>
      </c>
      <c r="J50" s="11" t="s">
        <v>65</v>
      </c>
      <c r="K50" s="12">
        <v>1750</v>
      </c>
      <c r="L50" s="13">
        <v>0</v>
      </c>
      <c r="M50" s="14">
        <f t="shared" si="2"/>
        <v>1750</v>
      </c>
      <c r="N50" s="15">
        <v>2224.83</v>
      </c>
      <c r="O50" s="15">
        <f t="shared" si="3"/>
        <v>3974.83</v>
      </c>
    </row>
    <row r="51" spans="1:15" s="16" customFormat="1" ht="19.5" customHeight="1">
      <c r="A51" s="7" t="s">
        <v>172</v>
      </c>
      <c r="B51" s="8" t="s">
        <v>44</v>
      </c>
      <c r="C51" s="8" t="s">
        <v>68</v>
      </c>
      <c r="D51" s="9" t="s">
        <v>176</v>
      </c>
      <c r="E51" s="9" t="s">
        <v>24</v>
      </c>
      <c r="F51" s="10" t="s">
        <v>86</v>
      </c>
      <c r="G51" s="10" t="s">
        <v>177</v>
      </c>
      <c r="H51" s="7" t="s">
        <v>175</v>
      </c>
      <c r="I51" s="7" t="s">
        <v>91</v>
      </c>
      <c r="J51" s="11" t="s">
        <v>65</v>
      </c>
      <c r="K51" s="12">
        <v>1750</v>
      </c>
      <c r="L51" s="13">
        <v>0</v>
      </c>
      <c r="M51" s="14">
        <f t="shared" si="2"/>
        <v>1750</v>
      </c>
      <c r="N51" s="15">
        <v>535.73</v>
      </c>
      <c r="O51" s="15">
        <f t="shared" si="3"/>
        <v>2285.73</v>
      </c>
    </row>
    <row r="52" spans="1:15" s="16" customFormat="1" ht="19.5" customHeight="1">
      <c r="A52" s="7" t="s">
        <v>178</v>
      </c>
      <c r="B52" s="8" t="s">
        <v>44</v>
      </c>
      <c r="C52" s="8" t="s">
        <v>45</v>
      </c>
      <c r="D52" s="9" t="s">
        <v>179</v>
      </c>
      <c r="E52" s="9" t="s">
        <v>24</v>
      </c>
      <c r="F52" s="10" t="s">
        <v>180</v>
      </c>
      <c r="G52" s="10" t="s">
        <v>181</v>
      </c>
      <c r="H52" s="7" t="s">
        <v>182</v>
      </c>
      <c r="I52" s="7" t="s">
        <v>183</v>
      </c>
      <c r="J52" s="11" t="s">
        <v>51</v>
      </c>
      <c r="K52" s="12">
        <v>413.41</v>
      </c>
      <c r="L52" s="13">
        <v>0</v>
      </c>
      <c r="M52" s="14">
        <f t="shared" si="2"/>
        <v>413.41</v>
      </c>
      <c r="N52" s="13">
        <v>0</v>
      </c>
      <c r="O52" s="15">
        <f t="shared" si="3"/>
        <v>413.41</v>
      </c>
    </row>
    <row r="53" spans="1:15" s="16" customFormat="1" ht="25.5">
      <c r="A53" s="7" t="s">
        <v>184</v>
      </c>
      <c r="B53" s="8" t="s">
        <v>44</v>
      </c>
      <c r="C53" s="8" t="s">
        <v>45</v>
      </c>
      <c r="D53" s="9" t="s">
        <v>185</v>
      </c>
      <c r="E53" s="9" t="s">
        <v>186</v>
      </c>
      <c r="F53" s="10" t="s">
        <v>24</v>
      </c>
      <c r="G53" s="10" t="s">
        <v>187</v>
      </c>
      <c r="H53" s="7" t="s">
        <v>49</v>
      </c>
      <c r="I53" s="7" t="s">
        <v>188</v>
      </c>
      <c r="J53" s="11" t="s">
        <v>51</v>
      </c>
      <c r="K53" s="12">
        <v>2143.57</v>
      </c>
      <c r="L53" s="13">
        <v>0</v>
      </c>
      <c r="M53" s="14">
        <f t="shared" si="2"/>
        <v>2143.57</v>
      </c>
      <c r="N53" s="13">
        <v>0</v>
      </c>
      <c r="O53" s="15">
        <f t="shared" si="3"/>
        <v>2143.57</v>
      </c>
    </row>
    <row r="54" spans="1:15" s="16" customFormat="1" ht="25.5">
      <c r="A54" s="7" t="s">
        <v>189</v>
      </c>
      <c r="B54" s="8" t="s">
        <v>44</v>
      </c>
      <c r="C54" s="8" t="s">
        <v>45</v>
      </c>
      <c r="D54" s="9" t="s">
        <v>190</v>
      </c>
      <c r="E54" s="9" t="s">
        <v>141</v>
      </c>
      <c r="F54" s="10" t="s">
        <v>24</v>
      </c>
      <c r="G54" s="10" t="s">
        <v>132</v>
      </c>
      <c r="H54" s="7" t="s">
        <v>49</v>
      </c>
      <c r="I54" s="7" t="s">
        <v>133</v>
      </c>
      <c r="J54" s="11" t="s">
        <v>51</v>
      </c>
      <c r="K54" s="12">
        <v>2761.76</v>
      </c>
      <c r="L54" s="13">
        <v>0</v>
      </c>
      <c r="M54" s="14">
        <f t="shared" si="2"/>
        <v>2761.76</v>
      </c>
      <c r="N54" s="13">
        <v>0</v>
      </c>
      <c r="O54" s="15">
        <f t="shared" si="3"/>
        <v>2761.76</v>
      </c>
    </row>
    <row r="55" spans="1:15" s="16" customFormat="1" ht="19.5" customHeight="1">
      <c r="A55" s="7" t="s">
        <v>38</v>
      </c>
      <c r="B55" s="8" t="s">
        <v>21</v>
      </c>
      <c r="C55" s="8" t="s">
        <v>22</v>
      </c>
      <c r="D55" s="9" t="s">
        <v>191</v>
      </c>
      <c r="E55" s="9" t="s">
        <v>24</v>
      </c>
      <c r="F55" s="10" t="s">
        <v>33</v>
      </c>
      <c r="G55" s="10" t="s">
        <v>161</v>
      </c>
      <c r="H55" s="7" t="s">
        <v>40</v>
      </c>
      <c r="I55" s="7" t="s">
        <v>162</v>
      </c>
      <c r="J55" s="11" t="s">
        <v>29</v>
      </c>
      <c r="K55" s="12">
        <v>274.14</v>
      </c>
      <c r="L55" s="12">
        <v>274.14</v>
      </c>
      <c r="M55" s="14">
        <f t="shared" si="2"/>
        <v>0</v>
      </c>
      <c r="N55" s="13">
        <v>0</v>
      </c>
      <c r="O55" s="15">
        <f t="shared" si="3"/>
        <v>0</v>
      </c>
    </row>
    <row r="56" spans="1:15" s="16" customFormat="1" ht="19.5" customHeight="1">
      <c r="A56" s="7" t="s">
        <v>192</v>
      </c>
      <c r="B56" s="8" t="s">
        <v>21</v>
      </c>
      <c r="C56" s="8" t="s">
        <v>31</v>
      </c>
      <c r="D56" s="9" t="s">
        <v>193</v>
      </c>
      <c r="E56" s="9" t="s">
        <v>24</v>
      </c>
      <c r="F56" s="10" t="s">
        <v>194</v>
      </c>
      <c r="G56" s="10" t="s">
        <v>195</v>
      </c>
      <c r="H56" s="7" t="s">
        <v>159</v>
      </c>
      <c r="I56" s="7" t="s">
        <v>143</v>
      </c>
      <c r="J56" s="11" t="s">
        <v>29</v>
      </c>
      <c r="K56" s="12">
        <v>1715.85</v>
      </c>
      <c r="L56" s="13">
        <v>0</v>
      </c>
      <c r="M56" s="14">
        <f t="shared" si="2"/>
        <v>1715.85</v>
      </c>
      <c r="N56" s="13">
        <v>0</v>
      </c>
      <c r="O56" s="15">
        <f t="shared" si="3"/>
        <v>1715.85</v>
      </c>
    </row>
    <row r="57" spans="1:15" s="16" customFormat="1" ht="19.5" customHeight="1">
      <c r="A57" s="7" t="s">
        <v>196</v>
      </c>
      <c r="B57" s="8" t="s">
        <v>21</v>
      </c>
      <c r="C57" s="8" t="s">
        <v>31</v>
      </c>
      <c r="D57" s="9" t="s">
        <v>197</v>
      </c>
      <c r="E57" s="9" t="s">
        <v>24</v>
      </c>
      <c r="F57" s="10" t="s">
        <v>194</v>
      </c>
      <c r="G57" s="10" t="s">
        <v>195</v>
      </c>
      <c r="H57" s="7" t="s">
        <v>159</v>
      </c>
      <c r="I57" s="7" t="s">
        <v>143</v>
      </c>
      <c r="J57" s="11" t="s">
        <v>29</v>
      </c>
      <c r="K57" s="12">
        <v>1697.25</v>
      </c>
      <c r="L57" s="13">
        <v>0</v>
      </c>
      <c r="M57" s="14">
        <f t="shared" si="2"/>
        <v>1697.25</v>
      </c>
      <c r="N57" s="13">
        <v>0</v>
      </c>
      <c r="O57" s="15">
        <f t="shared" si="3"/>
        <v>1697.25</v>
      </c>
    </row>
    <row r="58" spans="1:15" s="16" customFormat="1" ht="19.5" customHeight="1">
      <c r="A58" s="7" t="s">
        <v>198</v>
      </c>
      <c r="B58" s="8" t="s">
        <v>44</v>
      </c>
      <c r="C58" s="8" t="s">
        <v>68</v>
      </c>
      <c r="D58" s="9" t="s">
        <v>199</v>
      </c>
      <c r="E58" s="9" t="s">
        <v>24</v>
      </c>
      <c r="F58" s="10" t="s">
        <v>86</v>
      </c>
      <c r="G58" s="10" t="s">
        <v>177</v>
      </c>
      <c r="H58" s="7" t="s">
        <v>175</v>
      </c>
      <c r="I58" s="7" t="s">
        <v>91</v>
      </c>
      <c r="J58" s="11" t="s">
        <v>65</v>
      </c>
      <c r="K58" s="12">
        <v>1750</v>
      </c>
      <c r="L58" s="13">
        <v>0</v>
      </c>
      <c r="M58" s="14">
        <f t="shared" si="2"/>
        <v>1750</v>
      </c>
      <c r="N58" s="15">
        <v>935.73</v>
      </c>
      <c r="O58" s="15">
        <f t="shared" si="3"/>
        <v>2685.73</v>
      </c>
    </row>
    <row r="59" spans="1:15" s="16" customFormat="1" ht="19.5" customHeight="1">
      <c r="A59" s="7" t="s">
        <v>198</v>
      </c>
      <c r="B59" s="8" t="s">
        <v>44</v>
      </c>
      <c r="C59" s="8" t="s">
        <v>68</v>
      </c>
      <c r="D59" s="9" t="s">
        <v>200</v>
      </c>
      <c r="E59" s="9" t="s">
        <v>24</v>
      </c>
      <c r="F59" s="10" t="s">
        <v>86</v>
      </c>
      <c r="G59" s="10" t="s">
        <v>174</v>
      </c>
      <c r="H59" s="7" t="s">
        <v>175</v>
      </c>
      <c r="I59" s="7" t="s">
        <v>91</v>
      </c>
      <c r="J59" s="11" t="s">
        <v>65</v>
      </c>
      <c r="K59" s="12">
        <v>1750</v>
      </c>
      <c r="L59" s="13">
        <v>0</v>
      </c>
      <c r="M59" s="14">
        <f t="shared" si="2"/>
        <v>1750</v>
      </c>
      <c r="N59" s="15">
        <v>2224.83</v>
      </c>
      <c r="O59" s="15">
        <f t="shared" si="3"/>
        <v>3974.83</v>
      </c>
    </row>
    <row r="60" spans="1:15" s="16" customFormat="1" ht="25.5">
      <c r="A60" s="7" t="s">
        <v>201</v>
      </c>
      <c r="B60" s="8" t="s">
        <v>44</v>
      </c>
      <c r="C60" s="8" t="s">
        <v>45</v>
      </c>
      <c r="D60" s="9" t="s">
        <v>202</v>
      </c>
      <c r="E60" s="9" t="s">
        <v>24</v>
      </c>
      <c r="F60" s="10" t="s">
        <v>203</v>
      </c>
      <c r="G60" s="10" t="s">
        <v>204</v>
      </c>
      <c r="H60" s="7" t="s">
        <v>182</v>
      </c>
      <c r="I60" s="7" t="s">
        <v>205</v>
      </c>
      <c r="J60" s="11" t="s">
        <v>206</v>
      </c>
      <c r="K60" s="12">
        <v>1280.41</v>
      </c>
      <c r="L60" s="13">
        <v>0</v>
      </c>
      <c r="M60" s="14">
        <f t="shared" si="2"/>
        <v>1280.41</v>
      </c>
      <c r="N60" s="13">
        <v>0</v>
      </c>
      <c r="O60" s="15">
        <f t="shared" si="3"/>
        <v>1280.41</v>
      </c>
    </row>
    <row r="61" spans="1:15" s="16" customFormat="1" ht="19.5" customHeight="1">
      <c r="A61" s="7" t="s">
        <v>207</v>
      </c>
      <c r="B61" s="8" t="s">
        <v>44</v>
      </c>
      <c r="C61" s="8" t="s">
        <v>45</v>
      </c>
      <c r="D61" s="9" t="s">
        <v>208</v>
      </c>
      <c r="E61" s="9" t="s">
        <v>24</v>
      </c>
      <c r="F61" s="10" t="s">
        <v>209</v>
      </c>
      <c r="G61" s="10" t="s">
        <v>210</v>
      </c>
      <c r="H61" s="7" t="s">
        <v>182</v>
      </c>
      <c r="I61" s="7" t="s">
        <v>28</v>
      </c>
      <c r="J61" s="11" t="s">
        <v>51</v>
      </c>
      <c r="K61" s="12">
        <v>289</v>
      </c>
      <c r="L61" s="13">
        <v>0</v>
      </c>
      <c r="M61" s="14">
        <f t="shared" si="2"/>
        <v>289</v>
      </c>
      <c r="N61" s="13">
        <v>0</v>
      </c>
      <c r="O61" s="15">
        <f t="shared" si="3"/>
        <v>289</v>
      </c>
    </row>
    <row r="62" spans="1:15" s="16" customFormat="1" ht="19.5" customHeight="1">
      <c r="A62" s="7" t="s">
        <v>56</v>
      </c>
      <c r="B62" s="8" t="s">
        <v>21</v>
      </c>
      <c r="C62" s="8" t="s">
        <v>22</v>
      </c>
      <c r="D62" s="9" t="s">
        <v>211</v>
      </c>
      <c r="E62" s="9" t="s">
        <v>24</v>
      </c>
      <c r="F62" s="10" t="s">
        <v>33</v>
      </c>
      <c r="G62" s="10" t="s">
        <v>212</v>
      </c>
      <c r="H62" s="7" t="s">
        <v>213</v>
      </c>
      <c r="I62" s="7" t="s">
        <v>28</v>
      </c>
      <c r="J62" s="11" t="s">
        <v>29</v>
      </c>
      <c r="K62" s="12">
        <v>137.07</v>
      </c>
      <c r="L62" s="12">
        <v>137.07</v>
      </c>
      <c r="M62" s="14">
        <f t="shared" si="2"/>
        <v>0</v>
      </c>
      <c r="N62" s="13">
        <v>0</v>
      </c>
      <c r="O62" s="15">
        <f t="shared" si="3"/>
        <v>0</v>
      </c>
    </row>
    <row r="63" spans="1:15" s="16" customFormat="1" ht="19.5" customHeight="1">
      <c r="A63" s="7" t="s">
        <v>214</v>
      </c>
      <c r="B63" s="8" t="s">
        <v>44</v>
      </c>
      <c r="C63" s="8" t="s">
        <v>45</v>
      </c>
      <c r="D63" s="9" t="s">
        <v>215</v>
      </c>
      <c r="E63" s="9" t="s">
        <v>24</v>
      </c>
      <c r="F63" s="10" t="s">
        <v>180</v>
      </c>
      <c r="G63" s="10" t="s">
        <v>216</v>
      </c>
      <c r="H63" s="7" t="s">
        <v>182</v>
      </c>
      <c r="I63" s="7" t="s">
        <v>217</v>
      </c>
      <c r="J63" s="11" t="s">
        <v>51</v>
      </c>
      <c r="K63" s="12">
        <v>991.41</v>
      </c>
      <c r="L63" s="13">
        <v>0</v>
      </c>
      <c r="M63" s="14">
        <f t="shared" si="2"/>
        <v>991.41</v>
      </c>
      <c r="N63" s="13">
        <v>0</v>
      </c>
      <c r="O63" s="15">
        <f t="shared" si="3"/>
        <v>991.41</v>
      </c>
    </row>
    <row r="64" spans="1:15" s="16" customFormat="1" ht="25.5">
      <c r="A64" s="7" t="s">
        <v>218</v>
      </c>
      <c r="B64" s="8" t="s">
        <v>44</v>
      </c>
      <c r="C64" s="8" t="s">
        <v>45</v>
      </c>
      <c r="D64" s="9" t="s">
        <v>219</v>
      </c>
      <c r="E64" s="9" t="s">
        <v>24</v>
      </c>
      <c r="F64" s="10" t="s">
        <v>220</v>
      </c>
      <c r="G64" s="10" t="s">
        <v>216</v>
      </c>
      <c r="H64" s="7" t="s">
        <v>182</v>
      </c>
      <c r="I64" s="7" t="s">
        <v>217</v>
      </c>
      <c r="J64" s="11" t="s">
        <v>206</v>
      </c>
      <c r="K64" s="12">
        <v>991.41</v>
      </c>
      <c r="L64" s="13">
        <v>0</v>
      </c>
      <c r="M64" s="14">
        <f t="shared" si="2"/>
        <v>991.41</v>
      </c>
      <c r="N64" s="13">
        <v>0</v>
      </c>
      <c r="O64" s="15">
        <f t="shared" si="3"/>
        <v>991.41</v>
      </c>
    </row>
    <row r="65" spans="1:15" s="16" customFormat="1" ht="19.5" customHeight="1">
      <c r="A65" s="7" t="s">
        <v>221</v>
      </c>
      <c r="B65" s="8" t="s">
        <v>44</v>
      </c>
      <c r="C65" s="8" t="s">
        <v>68</v>
      </c>
      <c r="D65" s="9" t="s">
        <v>222</v>
      </c>
      <c r="E65" s="9" t="s">
        <v>24</v>
      </c>
      <c r="F65" s="10" t="s">
        <v>86</v>
      </c>
      <c r="G65" s="10" t="s">
        <v>223</v>
      </c>
      <c r="H65" s="7" t="s">
        <v>175</v>
      </c>
      <c r="I65" s="7" t="s">
        <v>91</v>
      </c>
      <c r="J65" s="11" t="s">
        <v>65</v>
      </c>
      <c r="K65" s="12">
        <v>1750</v>
      </c>
      <c r="L65" s="13">
        <v>0</v>
      </c>
      <c r="M65" s="14">
        <f t="shared" si="2"/>
        <v>1750</v>
      </c>
      <c r="N65" s="15">
        <v>1337.73</v>
      </c>
      <c r="O65" s="15">
        <f t="shared" si="3"/>
        <v>3087.73</v>
      </c>
    </row>
    <row r="66" spans="1:15" s="16" customFormat="1" ht="25.5">
      <c r="A66" s="7" t="s">
        <v>172</v>
      </c>
      <c r="B66" s="8" t="s">
        <v>44</v>
      </c>
      <c r="C66" s="8" t="s">
        <v>68</v>
      </c>
      <c r="D66" s="9" t="s">
        <v>224</v>
      </c>
      <c r="E66" s="9" t="s">
        <v>24</v>
      </c>
      <c r="F66" s="10" t="s">
        <v>86</v>
      </c>
      <c r="G66" s="10" t="s">
        <v>225</v>
      </c>
      <c r="H66" s="7" t="s">
        <v>226</v>
      </c>
      <c r="I66" s="7" t="s">
        <v>78</v>
      </c>
      <c r="J66" s="11" t="s">
        <v>65</v>
      </c>
      <c r="K66" s="12">
        <v>1050</v>
      </c>
      <c r="L66" s="13">
        <v>0</v>
      </c>
      <c r="M66" s="14">
        <f t="shared" si="2"/>
        <v>1050</v>
      </c>
      <c r="N66" s="15">
        <v>1769.73</v>
      </c>
      <c r="O66" s="15">
        <f t="shared" si="3"/>
        <v>2819.73</v>
      </c>
    </row>
    <row r="67" spans="1:15" s="16" customFormat="1" ht="12.75">
      <c r="A67" s="7" t="s">
        <v>172</v>
      </c>
      <c r="B67" s="8" t="s">
        <v>44</v>
      </c>
      <c r="C67" s="8" t="s">
        <v>68</v>
      </c>
      <c r="D67" s="9" t="s">
        <v>227</v>
      </c>
      <c r="E67" s="9" t="s">
        <v>24</v>
      </c>
      <c r="F67" s="10" t="s">
        <v>86</v>
      </c>
      <c r="G67" s="10" t="s">
        <v>228</v>
      </c>
      <c r="H67" s="7" t="s">
        <v>229</v>
      </c>
      <c r="I67" s="7" t="s">
        <v>78</v>
      </c>
      <c r="J67" s="11" t="s">
        <v>65</v>
      </c>
      <c r="K67" s="12">
        <v>1050</v>
      </c>
      <c r="L67" s="13">
        <v>0</v>
      </c>
      <c r="M67" s="14">
        <f t="shared" si="2"/>
        <v>1050</v>
      </c>
      <c r="N67" s="15">
        <v>889.82</v>
      </c>
      <c r="O67" s="15">
        <f t="shared" si="3"/>
        <v>1939.8200000000002</v>
      </c>
    </row>
    <row r="68" spans="1:15" s="16" customFormat="1" ht="25.5">
      <c r="A68" s="7" t="s">
        <v>230</v>
      </c>
      <c r="B68" s="8" t="s">
        <v>21</v>
      </c>
      <c r="C68" s="8" t="s">
        <v>53</v>
      </c>
      <c r="D68" s="9" t="s">
        <v>231</v>
      </c>
      <c r="E68" s="9" t="s">
        <v>24</v>
      </c>
      <c r="F68" s="10" t="s">
        <v>86</v>
      </c>
      <c r="G68" s="10" t="s">
        <v>174</v>
      </c>
      <c r="H68" s="7" t="s">
        <v>175</v>
      </c>
      <c r="I68" s="7" t="s">
        <v>232</v>
      </c>
      <c r="J68" s="11" t="s">
        <v>65</v>
      </c>
      <c r="K68" s="12">
        <v>1628.81</v>
      </c>
      <c r="L68" s="13">
        <v>0</v>
      </c>
      <c r="M68" s="14">
        <f t="shared" si="2"/>
        <v>1628.81</v>
      </c>
      <c r="N68" s="15">
        <v>986.7</v>
      </c>
      <c r="O68" s="15">
        <f t="shared" si="3"/>
        <v>2615.51</v>
      </c>
    </row>
    <row r="69" spans="1:15" s="16" customFormat="1" ht="19.5" customHeight="1">
      <c r="A69" s="7" t="s">
        <v>233</v>
      </c>
      <c r="B69" s="8" t="s">
        <v>44</v>
      </c>
      <c r="C69" s="8" t="s">
        <v>45</v>
      </c>
      <c r="D69" s="9" t="s">
        <v>234</v>
      </c>
      <c r="E69" s="9" t="s">
        <v>24</v>
      </c>
      <c r="F69" s="10" t="s">
        <v>209</v>
      </c>
      <c r="G69" s="10" t="s">
        <v>235</v>
      </c>
      <c r="H69" s="7" t="s">
        <v>182</v>
      </c>
      <c r="I69" s="7" t="s">
        <v>236</v>
      </c>
      <c r="J69" s="11" t="s">
        <v>51</v>
      </c>
      <c r="K69" s="12">
        <v>1156</v>
      </c>
      <c r="L69" s="13">
        <v>0</v>
      </c>
      <c r="M69" s="14">
        <f t="shared" si="2"/>
        <v>1156</v>
      </c>
      <c r="N69" s="13">
        <v>0</v>
      </c>
      <c r="O69" s="15">
        <f t="shared" si="3"/>
        <v>1156</v>
      </c>
    </row>
    <row r="70" spans="1:15" s="16" customFormat="1" ht="25.5">
      <c r="A70" s="7" t="s">
        <v>237</v>
      </c>
      <c r="B70" s="8" t="s">
        <v>44</v>
      </c>
      <c r="C70" s="8" t="s">
        <v>45</v>
      </c>
      <c r="D70" s="9" t="s">
        <v>238</v>
      </c>
      <c r="E70" s="9" t="s">
        <v>24</v>
      </c>
      <c r="F70" s="10" t="s">
        <v>239</v>
      </c>
      <c r="G70" s="10" t="s">
        <v>240</v>
      </c>
      <c r="H70" s="7" t="s">
        <v>182</v>
      </c>
      <c r="I70" s="7" t="s">
        <v>241</v>
      </c>
      <c r="J70" s="11" t="s">
        <v>51</v>
      </c>
      <c r="K70" s="12">
        <v>867</v>
      </c>
      <c r="L70" s="13">
        <v>0</v>
      </c>
      <c r="M70" s="14">
        <f t="shared" si="2"/>
        <v>867</v>
      </c>
      <c r="N70" s="13">
        <v>0</v>
      </c>
      <c r="O70" s="15">
        <f t="shared" si="3"/>
        <v>867</v>
      </c>
    </row>
    <row r="71" spans="1:15" s="16" customFormat="1" ht="19.5" customHeight="1">
      <c r="A71" s="7" t="s">
        <v>242</v>
      </c>
      <c r="B71" s="8" t="s">
        <v>44</v>
      </c>
      <c r="C71" s="8" t="s">
        <v>45</v>
      </c>
      <c r="D71" s="9" t="s">
        <v>243</v>
      </c>
      <c r="E71" s="9" t="s">
        <v>24</v>
      </c>
      <c r="F71" s="10" t="s">
        <v>239</v>
      </c>
      <c r="G71" s="10" t="s">
        <v>240</v>
      </c>
      <c r="H71" s="7" t="s">
        <v>182</v>
      </c>
      <c r="I71" s="7" t="s">
        <v>241</v>
      </c>
      <c r="J71" s="11" t="s">
        <v>51</v>
      </c>
      <c r="K71" s="12">
        <v>867</v>
      </c>
      <c r="L71" s="13">
        <v>0</v>
      </c>
      <c r="M71" s="14">
        <f t="shared" si="2"/>
        <v>867</v>
      </c>
      <c r="N71" s="13">
        <v>0</v>
      </c>
      <c r="O71" s="15">
        <f t="shared" si="3"/>
        <v>867</v>
      </c>
    </row>
    <row r="72" spans="1:15" s="16" customFormat="1" ht="25.5">
      <c r="A72" s="7" t="s">
        <v>244</v>
      </c>
      <c r="B72" s="8" t="s">
        <v>21</v>
      </c>
      <c r="C72" s="8" t="s">
        <v>22</v>
      </c>
      <c r="D72" s="9" t="s">
        <v>245</v>
      </c>
      <c r="E72" s="9" t="s">
        <v>24</v>
      </c>
      <c r="F72" s="10" t="s">
        <v>246</v>
      </c>
      <c r="G72" s="10" t="s">
        <v>247</v>
      </c>
      <c r="H72" s="7" t="s">
        <v>120</v>
      </c>
      <c r="I72" s="7" t="s">
        <v>162</v>
      </c>
      <c r="J72" s="11" t="s">
        <v>29</v>
      </c>
      <c r="K72" s="12">
        <v>274.14</v>
      </c>
      <c r="L72" s="13">
        <v>0</v>
      </c>
      <c r="M72" s="14">
        <f t="shared" si="2"/>
        <v>274.14</v>
      </c>
      <c r="N72" s="13">
        <v>0</v>
      </c>
      <c r="O72" s="15">
        <f t="shared" si="3"/>
        <v>274.14</v>
      </c>
    </row>
    <row r="73" spans="1:15" s="16" customFormat="1" ht="19.5" customHeight="1">
      <c r="A73" s="7" t="s">
        <v>178</v>
      </c>
      <c r="B73" s="8" t="s">
        <v>44</v>
      </c>
      <c r="C73" s="8" t="s">
        <v>45</v>
      </c>
      <c r="D73" s="9" t="s">
        <v>248</v>
      </c>
      <c r="E73" s="9" t="s">
        <v>24</v>
      </c>
      <c r="F73" s="10" t="s">
        <v>141</v>
      </c>
      <c r="G73" s="10" t="s">
        <v>169</v>
      </c>
      <c r="H73" s="7" t="s">
        <v>182</v>
      </c>
      <c r="I73" s="7" t="s">
        <v>249</v>
      </c>
      <c r="J73" s="11" t="s">
        <v>51</v>
      </c>
      <c r="K73" s="12">
        <v>413.41</v>
      </c>
      <c r="L73" s="13">
        <v>0</v>
      </c>
      <c r="M73" s="14">
        <f t="shared" si="2"/>
        <v>413.41</v>
      </c>
      <c r="N73" s="13">
        <v>0</v>
      </c>
      <c r="O73" s="15">
        <f t="shared" si="3"/>
        <v>413.41</v>
      </c>
    </row>
    <row r="74" spans="1:15" s="16" customFormat="1" ht="19.5" customHeight="1">
      <c r="A74" s="7" t="s">
        <v>207</v>
      </c>
      <c r="B74" s="8" t="s">
        <v>44</v>
      </c>
      <c r="C74" s="8" t="s">
        <v>45</v>
      </c>
      <c r="D74" s="9" t="s">
        <v>250</v>
      </c>
      <c r="E74" s="9" t="s">
        <v>24</v>
      </c>
      <c r="F74" s="10" t="s">
        <v>251</v>
      </c>
      <c r="G74" s="10" t="s">
        <v>158</v>
      </c>
      <c r="H74" s="7" t="s">
        <v>182</v>
      </c>
      <c r="I74" s="7" t="s">
        <v>252</v>
      </c>
      <c r="J74" s="11" t="s">
        <v>51</v>
      </c>
      <c r="K74" s="12">
        <v>702.41</v>
      </c>
      <c r="L74" s="13">
        <v>0</v>
      </c>
      <c r="M74" s="14">
        <f aca="true" t="shared" si="4" ref="M74:M105">K74-L74</f>
        <v>702.41</v>
      </c>
      <c r="N74" s="13">
        <v>0</v>
      </c>
      <c r="O74" s="15">
        <f aca="true" t="shared" si="5" ref="O74:O105">M74+N74</f>
        <v>702.41</v>
      </c>
    </row>
    <row r="75" spans="1:15" s="16" customFormat="1" ht="25.5">
      <c r="A75" s="7" t="s">
        <v>218</v>
      </c>
      <c r="B75" s="8" t="s">
        <v>44</v>
      </c>
      <c r="C75" s="8" t="s">
        <v>45</v>
      </c>
      <c r="D75" s="9" t="s">
        <v>253</v>
      </c>
      <c r="E75" s="9" t="s">
        <v>24</v>
      </c>
      <c r="F75" s="10" t="s">
        <v>220</v>
      </c>
      <c r="G75" s="10" t="s">
        <v>254</v>
      </c>
      <c r="H75" s="7" t="s">
        <v>182</v>
      </c>
      <c r="I75" s="7" t="s">
        <v>217</v>
      </c>
      <c r="J75" s="11" t="s">
        <v>206</v>
      </c>
      <c r="K75" s="12">
        <v>991.41</v>
      </c>
      <c r="L75" s="13">
        <v>0</v>
      </c>
      <c r="M75" s="14">
        <f t="shared" si="4"/>
        <v>991.41</v>
      </c>
      <c r="N75" s="13">
        <v>0</v>
      </c>
      <c r="O75" s="15">
        <f t="shared" si="5"/>
        <v>991.41</v>
      </c>
    </row>
    <row r="76" spans="1:15" s="16" customFormat="1" ht="19.5" customHeight="1">
      <c r="A76" s="7" t="s">
        <v>255</v>
      </c>
      <c r="B76" s="8" t="s">
        <v>21</v>
      </c>
      <c r="C76" s="8" t="s">
        <v>256</v>
      </c>
      <c r="D76" s="9" t="s">
        <v>257</v>
      </c>
      <c r="E76" s="9" t="s">
        <v>24</v>
      </c>
      <c r="F76" s="10" t="s">
        <v>86</v>
      </c>
      <c r="G76" s="10" t="s">
        <v>174</v>
      </c>
      <c r="H76" s="7" t="s">
        <v>175</v>
      </c>
      <c r="I76" s="7" t="s">
        <v>232</v>
      </c>
      <c r="J76" s="11" t="s">
        <v>65</v>
      </c>
      <c r="K76" s="12">
        <v>1628.81</v>
      </c>
      <c r="L76" s="13">
        <v>0</v>
      </c>
      <c r="M76" s="14">
        <f t="shared" si="4"/>
        <v>1628.81</v>
      </c>
      <c r="N76" s="15">
        <v>1928.73</v>
      </c>
      <c r="O76" s="15">
        <f t="shared" si="5"/>
        <v>3557.54</v>
      </c>
    </row>
    <row r="77" spans="1:15" s="16" customFormat="1" ht="25.5">
      <c r="A77" s="7" t="s">
        <v>258</v>
      </c>
      <c r="B77" s="8" t="s">
        <v>21</v>
      </c>
      <c r="C77" s="8" t="s">
        <v>22</v>
      </c>
      <c r="D77" s="9" t="s">
        <v>259</v>
      </c>
      <c r="E77" s="9" t="s">
        <v>251</v>
      </c>
      <c r="F77" s="10" t="s">
        <v>220</v>
      </c>
      <c r="G77" s="10" t="s">
        <v>260</v>
      </c>
      <c r="H77" s="7" t="s">
        <v>261</v>
      </c>
      <c r="I77" s="7" t="s">
        <v>50</v>
      </c>
      <c r="J77" s="11" t="s">
        <v>51</v>
      </c>
      <c r="K77" s="12">
        <v>2103.35</v>
      </c>
      <c r="L77" s="13">
        <v>0</v>
      </c>
      <c r="M77" s="14">
        <f t="shared" si="4"/>
        <v>2103.35</v>
      </c>
      <c r="N77" s="13">
        <v>0</v>
      </c>
      <c r="O77" s="15">
        <f t="shared" si="5"/>
        <v>2103.35</v>
      </c>
    </row>
    <row r="78" spans="1:15" s="16" customFormat="1" ht="25.5">
      <c r="A78" s="7" t="s">
        <v>41</v>
      </c>
      <c r="B78" s="8" t="s">
        <v>21</v>
      </c>
      <c r="C78" s="8" t="s">
        <v>22</v>
      </c>
      <c r="D78" s="9" t="s">
        <v>262</v>
      </c>
      <c r="E78" s="9" t="s">
        <v>24</v>
      </c>
      <c r="F78" s="10" t="s">
        <v>246</v>
      </c>
      <c r="G78" s="10" t="s">
        <v>247</v>
      </c>
      <c r="H78" s="7" t="s">
        <v>40</v>
      </c>
      <c r="I78" s="7" t="s">
        <v>162</v>
      </c>
      <c r="J78" s="11" t="s">
        <v>29</v>
      </c>
      <c r="K78" s="12">
        <v>274.14</v>
      </c>
      <c r="L78" s="13">
        <v>0</v>
      </c>
      <c r="M78" s="14">
        <f t="shared" si="4"/>
        <v>274.14</v>
      </c>
      <c r="N78" s="13">
        <v>0</v>
      </c>
      <c r="O78" s="15">
        <f t="shared" si="5"/>
        <v>274.14</v>
      </c>
    </row>
    <row r="79" spans="1:15" s="16" customFormat="1" ht="19.5" customHeight="1">
      <c r="A79" s="7" t="s">
        <v>56</v>
      </c>
      <c r="B79" s="8" t="s">
        <v>21</v>
      </c>
      <c r="C79" s="8" t="s">
        <v>22</v>
      </c>
      <c r="D79" s="9" t="s">
        <v>263</v>
      </c>
      <c r="E79" s="9" t="s">
        <v>24</v>
      </c>
      <c r="F79" s="10" t="s">
        <v>194</v>
      </c>
      <c r="G79" s="10" t="s">
        <v>195</v>
      </c>
      <c r="H79" s="7" t="s">
        <v>40</v>
      </c>
      <c r="I79" s="7" t="s">
        <v>143</v>
      </c>
      <c r="J79" s="11" t="s">
        <v>29</v>
      </c>
      <c r="K79" s="12">
        <v>1748.85</v>
      </c>
      <c r="L79" s="13">
        <v>0</v>
      </c>
      <c r="M79" s="14">
        <f t="shared" si="4"/>
        <v>1748.85</v>
      </c>
      <c r="N79" s="13">
        <v>0</v>
      </c>
      <c r="O79" s="15">
        <f t="shared" si="5"/>
        <v>1748.85</v>
      </c>
    </row>
    <row r="80" spans="1:15" s="16" customFormat="1" ht="19.5" customHeight="1">
      <c r="A80" s="7" t="s">
        <v>264</v>
      </c>
      <c r="B80" s="8" t="s">
        <v>21</v>
      </c>
      <c r="C80" s="8" t="s">
        <v>256</v>
      </c>
      <c r="D80" s="9" t="s">
        <v>265</v>
      </c>
      <c r="E80" s="9" t="s">
        <v>24</v>
      </c>
      <c r="F80" s="10" t="s">
        <v>86</v>
      </c>
      <c r="G80" s="10" t="s">
        <v>174</v>
      </c>
      <c r="H80" s="7" t="s">
        <v>175</v>
      </c>
      <c r="I80" s="7" t="s">
        <v>266</v>
      </c>
      <c r="J80" s="11" t="s">
        <v>65</v>
      </c>
      <c r="K80" s="12">
        <v>1628.81</v>
      </c>
      <c r="L80" s="13">
        <v>0</v>
      </c>
      <c r="M80" s="14">
        <f t="shared" si="4"/>
        <v>1628.81</v>
      </c>
      <c r="N80" s="15">
        <v>1543.62</v>
      </c>
      <c r="O80" s="15">
        <f t="shared" si="5"/>
        <v>3172.43</v>
      </c>
    </row>
    <row r="81" spans="1:15" s="16" customFormat="1" ht="25.5">
      <c r="A81" s="7" t="s">
        <v>201</v>
      </c>
      <c r="B81" s="8" t="s">
        <v>44</v>
      </c>
      <c r="C81" s="8" t="s">
        <v>45</v>
      </c>
      <c r="D81" s="9" t="s">
        <v>267</v>
      </c>
      <c r="E81" s="9" t="s">
        <v>24</v>
      </c>
      <c r="F81" s="10" t="s">
        <v>203</v>
      </c>
      <c r="G81" s="10" t="s">
        <v>268</v>
      </c>
      <c r="H81" s="7" t="s">
        <v>182</v>
      </c>
      <c r="I81" s="7" t="s">
        <v>205</v>
      </c>
      <c r="J81" s="11" t="s">
        <v>206</v>
      </c>
      <c r="K81" s="12">
        <v>1280.41</v>
      </c>
      <c r="L81" s="13">
        <v>0</v>
      </c>
      <c r="M81" s="14">
        <f t="shared" si="4"/>
        <v>1280.41</v>
      </c>
      <c r="N81" s="13">
        <v>0</v>
      </c>
      <c r="O81" s="15">
        <f t="shared" si="5"/>
        <v>1280.41</v>
      </c>
    </row>
    <row r="82" spans="1:15" s="16" customFormat="1" ht="19.5" customHeight="1">
      <c r="A82" s="7" t="s">
        <v>214</v>
      </c>
      <c r="B82" s="8" t="s">
        <v>44</v>
      </c>
      <c r="C82" s="8" t="s">
        <v>45</v>
      </c>
      <c r="D82" s="9" t="s">
        <v>269</v>
      </c>
      <c r="E82" s="9" t="s">
        <v>24</v>
      </c>
      <c r="F82" s="10" t="s">
        <v>180</v>
      </c>
      <c r="G82" s="10" t="s">
        <v>254</v>
      </c>
      <c r="H82" s="7" t="s">
        <v>182</v>
      </c>
      <c r="I82" s="7" t="s">
        <v>217</v>
      </c>
      <c r="J82" s="11" t="s">
        <v>51</v>
      </c>
      <c r="K82" s="12">
        <v>991.41</v>
      </c>
      <c r="L82" s="13">
        <v>0</v>
      </c>
      <c r="M82" s="14">
        <f t="shared" si="4"/>
        <v>991.41</v>
      </c>
      <c r="N82" s="13">
        <v>0</v>
      </c>
      <c r="O82" s="15">
        <f t="shared" si="5"/>
        <v>991.41</v>
      </c>
    </row>
    <row r="83" spans="1:15" s="16" customFormat="1" ht="25.5">
      <c r="A83" s="7" t="s">
        <v>237</v>
      </c>
      <c r="B83" s="8" t="s">
        <v>44</v>
      </c>
      <c r="C83" s="8" t="s">
        <v>45</v>
      </c>
      <c r="D83" s="9" t="s">
        <v>270</v>
      </c>
      <c r="E83" s="9" t="s">
        <v>24</v>
      </c>
      <c r="F83" s="10" t="s">
        <v>239</v>
      </c>
      <c r="G83" s="10" t="s">
        <v>271</v>
      </c>
      <c r="H83" s="7" t="s">
        <v>182</v>
      </c>
      <c r="I83" s="7" t="s">
        <v>126</v>
      </c>
      <c r="J83" s="11" t="s">
        <v>51</v>
      </c>
      <c r="K83" s="12">
        <v>867</v>
      </c>
      <c r="L83" s="13">
        <v>0</v>
      </c>
      <c r="M83" s="14">
        <f t="shared" si="4"/>
        <v>867</v>
      </c>
      <c r="N83" s="13">
        <v>0</v>
      </c>
      <c r="O83" s="15">
        <f t="shared" si="5"/>
        <v>867</v>
      </c>
    </row>
    <row r="84" spans="1:15" s="16" customFormat="1" ht="19.5" customHeight="1">
      <c r="A84" s="7" t="s">
        <v>272</v>
      </c>
      <c r="B84" s="8" t="s">
        <v>21</v>
      </c>
      <c r="C84" s="8" t="s">
        <v>256</v>
      </c>
      <c r="D84" s="9" t="s">
        <v>273</v>
      </c>
      <c r="E84" s="9" t="s">
        <v>24</v>
      </c>
      <c r="F84" s="10" t="s">
        <v>86</v>
      </c>
      <c r="G84" s="10" t="s">
        <v>174</v>
      </c>
      <c r="H84" s="7" t="s">
        <v>175</v>
      </c>
      <c r="I84" s="7" t="s">
        <v>266</v>
      </c>
      <c r="J84" s="11" t="s">
        <v>65</v>
      </c>
      <c r="K84" s="12">
        <v>1628.81</v>
      </c>
      <c r="L84" s="13">
        <v>0</v>
      </c>
      <c r="M84" s="14">
        <f t="shared" si="4"/>
        <v>1628.81</v>
      </c>
      <c r="N84" s="15">
        <v>1407</v>
      </c>
      <c r="O84" s="15">
        <f t="shared" si="5"/>
        <v>3035.81</v>
      </c>
    </row>
    <row r="85" spans="1:15" s="16" customFormat="1" ht="25.5">
      <c r="A85" s="7" t="s">
        <v>274</v>
      </c>
      <c r="B85" s="8" t="s">
        <v>44</v>
      </c>
      <c r="C85" s="8" t="s">
        <v>45</v>
      </c>
      <c r="D85" s="9" t="s">
        <v>275</v>
      </c>
      <c r="E85" s="9" t="s">
        <v>24</v>
      </c>
      <c r="F85" s="10" t="s">
        <v>276</v>
      </c>
      <c r="G85" s="10" t="s">
        <v>277</v>
      </c>
      <c r="H85" s="7" t="s">
        <v>182</v>
      </c>
      <c r="I85" s="7" t="s">
        <v>217</v>
      </c>
      <c r="J85" s="11" t="s">
        <v>51</v>
      </c>
      <c r="K85" s="12">
        <v>991.41</v>
      </c>
      <c r="L85" s="13">
        <v>0</v>
      </c>
      <c r="M85" s="14">
        <f t="shared" si="4"/>
        <v>991.41</v>
      </c>
      <c r="N85" s="13">
        <v>0</v>
      </c>
      <c r="O85" s="15">
        <f t="shared" si="5"/>
        <v>991.41</v>
      </c>
    </row>
    <row r="86" spans="1:15" s="16" customFormat="1" ht="25.5">
      <c r="A86" s="7" t="s">
        <v>274</v>
      </c>
      <c r="B86" s="8" t="s">
        <v>44</v>
      </c>
      <c r="C86" s="8" t="s">
        <v>45</v>
      </c>
      <c r="D86" s="9" t="s">
        <v>278</v>
      </c>
      <c r="E86" s="9" t="s">
        <v>24</v>
      </c>
      <c r="F86" s="10" t="s">
        <v>276</v>
      </c>
      <c r="G86" s="10" t="s">
        <v>187</v>
      </c>
      <c r="H86" s="7" t="s">
        <v>182</v>
      </c>
      <c r="I86" s="7" t="s">
        <v>217</v>
      </c>
      <c r="J86" s="11" t="s">
        <v>51</v>
      </c>
      <c r="K86" s="12">
        <v>991.41</v>
      </c>
      <c r="L86" s="12">
        <v>991.41</v>
      </c>
      <c r="M86" s="14">
        <f t="shared" si="4"/>
        <v>0</v>
      </c>
      <c r="N86" s="13">
        <v>0</v>
      </c>
      <c r="O86" s="15">
        <f t="shared" si="5"/>
        <v>0</v>
      </c>
    </row>
    <row r="87" spans="1:15" s="16" customFormat="1" ht="19.5" customHeight="1">
      <c r="A87" s="7" t="s">
        <v>279</v>
      </c>
      <c r="B87" s="8" t="s">
        <v>21</v>
      </c>
      <c r="C87" s="8" t="s">
        <v>31</v>
      </c>
      <c r="D87" s="9" t="s">
        <v>280</v>
      </c>
      <c r="E87" s="9" t="s">
        <v>24</v>
      </c>
      <c r="F87" s="10" t="s">
        <v>25</v>
      </c>
      <c r="G87" s="10" t="s">
        <v>281</v>
      </c>
      <c r="H87" s="7" t="s">
        <v>159</v>
      </c>
      <c r="I87" s="7" t="s">
        <v>28</v>
      </c>
      <c r="J87" s="11" t="s">
        <v>29</v>
      </c>
      <c r="K87" s="12">
        <v>119.47</v>
      </c>
      <c r="L87" s="13">
        <v>0</v>
      </c>
      <c r="M87" s="14">
        <f t="shared" si="4"/>
        <v>119.47</v>
      </c>
      <c r="N87" s="13">
        <v>0</v>
      </c>
      <c r="O87" s="15">
        <f t="shared" si="5"/>
        <v>119.47</v>
      </c>
    </row>
    <row r="88" spans="1:15" s="16" customFormat="1" ht="19.5" customHeight="1">
      <c r="A88" s="7" t="s">
        <v>41</v>
      </c>
      <c r="B88" s="8" t="s">
        <v>21</v>
      </c>
      <c r="C88" s="8" t="s">
        <v>22</v>
      </c>
      <c r="D88" s="9" t="s">
        <v>282</v>
      </c>
      <c r="E88" s="9" t="s">
        <v>24</v>
      </c>
      <c r="F88" s="10" t="s">
        <v>25</v>
      </c>
      <c r="G88" s="10" t="s">
        <v>281</v>
      </c>
      <c r="H88" s="7" t="s">
        <v>40</v>
      </c>
      <c r="I88" s="7" t="s">
        <v>28</v>
      </c>
      <c r="J88" s="11" t="s">
        <v>29</v>
      </c>
      <c r="K88" s="12">
        <v>137.07</v>
      </c>
      <c r="L88" s="13">
        <v>0</v>
      </c>
      <c r="M88" s="14">
        <f t="shared" si="4"/>
        <v>137.07</v>
      </c>
      <c r="N88" s="13">
        <v>0</v>
      </c>
      <c r="O88" s="15">
        <f t="shared" si="5"/>
        <v>137.07</v>
      </c>
    </row>
    <row r="89" spans="1:15" s="16" customFormat="1" ht="19.5" customHeight="1">
      <c r="A89" s="7" t="s">
        <v>283</v>
      </c>
      <c r="B89" s="8" t="s">
        <v>44</v>
      </c>
      <c r="C89" s="8" t="s">
        <v>45</v>
      </c>
      <c r="D89" s="9" t="s">
        <v>284</v>
      </c>
      <c r="E89" s="9" t="s">
        <v>24</v>
      </c>
      <c r="F89" s="10" t="s">
        <v>285</v>
      </c>
      <c r="G89" s="10" t="s">
        <v>286</v>
      </c>
      <c r="H89" s="7" t="s">
        <v>287</v>
      </c>
      <c r="I89" s="7" t="s">
        <v>64</v>
      </c>
      <c r="J89" s="11" t="s">
        <v>65</v>
      </c>
      <c r="K89" s="12">
        <v>1050</v>
      </c>
      <c r="L89" s="13">
        <v>0</v>
      </c>
      <c r="M89" s="14">
        <f t="shared" si="4"/>
        <v>1050</v>
      </c>
      <c r="N89" s="15">
        <v>875.6</v>
      </c>
      <c r="O89" s="15">
        <f t="shared" si="5"/>
        <v>1925.6</v>
      </c>
    </row>
    <row r="90" spans="1:15" s="16" customFormat="1" ht="25.5">
      <c r="A90" s="7" t="s">
        <v>288</v>
      </c>
      <c r="B90" s="8" t="s">
        <v>21</v>
      </c>
      <c r="C90" s="8" t="s">
        <v>22</v>
      </c>
      <c r="D90" s="9" t="s">
        <v>289</v>
      </c>
      <c r="E90" s="9" t="s">
        <v>24</v>
      </c>
      <c r="F90" s="10" t="s">
        <v>285</v>
      </c>
      <c r="G90" s="10" t="s">
        <v>290</v>
      </c>
      <c r="H90" s="7" t="s">
        <v>291</v>
      </c>
      <c r="I90" s="7" t="s">
        <v>292</v>
      </c>
      <c r="J90" s="11" t="s">
        <v>65</v>
      </c>
      <c r="K90" s="12">
        <v>1379.3</v>
      </c>
      <c r="L90" s="13">
        <v>0</v>
      </c>
      <c r="M90" s="14">
        <f t="shared" si="4"/>
        <v>1379.3</v>
      </c>
      <c r="N90" s="15">
        <v>875.6</v>
      </c>
      <c r="O90" s="15">
        <f t="shared" si="5"/>
        <v>2254.9</v>
      </c>
    </row>
    <row r="91" spans="1:15" ht="4.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8:15" ht="12.75">
      <c r="H92" s="21" t="s">
        <v>293</v>
      </c>
      <c r="I92" s="22" t="s">
        <v>294</v>
      </c>
      <c r="J92" s="23"/>
      <c r="K92" s="24">
        <f>SUM(K10:K90)</f>
        <v>82332.60000000003</v>
      </c>
      <c r="L92" s="24">
        <f>SUM(L10:L90)</f>
        <v>1676.7599999999998</v>
      </c>
      <c r="M92" s="24">
        <f>SUM(M10:M90)</f>
        <v>80655.84000000004</v>
      </c>
      <c r="N92" s="24">
        <f>SUM(N10:N90)</f>
        <v>35083.59999999999</v>
      </c>
      <c r="O92" s="24">
        <f>SUM(O10:O90)</f>
        <v>119451.70000000003</v>
      </c>
    </row>
    <row r="93" spans="1:15" ht="51">
      <c r="A93" s="25" t="s">
        <v>295</v>
      </c>
      <c r="E93" s="26" t="s">
        <v>296</v>
      </c>
      <c r="F93" s="26"/>
      <c r="K93" s="4" t="s">
        <v>15</v>
      </c>
      <c r="L93" s="4" t="s">
        <v>16</v>
      </c>
      <c r="M93" s="5" t="s">
        <v>17</v>
      </c>
      <c r="N93" s="4" t="s">
        <v>18</v>
      </c>
      <c r="O93" s="4" t="s">
        <v>19</v>
      </c>
    </row>
    <row r="94" spans="1:10" ht="12.75">
      <c r="A94" s="28" t="s">
        <v>297</v>
      </c>
      <c r="E94" s="29" t="s">
        <v>298</v>
      </c>
      <c r="F94" s="29"/>
      <c r="J94" s="2"/>
    </row>
    <row r="95" spans="1:12" ht="12.75">
      <c r="A95" s="33" t="s">
        <v>299</v>
      </c>
      <c r="E95" s="28" t="s">
        <v>300</v>
      </c>
      <c r="G95" s="34" t="s">
        <v>301</v>
      </c>
      <c r="H95" s="35"/>
      <c r="I95" s="35"/>
      <c r="J95" s="35"/>
      <c r="K95" s="35"/>
      <c r="L95" s="36"/>
    </row>
    <row r="96" spans="1:5" ht="12.75">
      <c r="A96" s="28" t="s">
        <v>302</v>
      </c>
      <c r="E96" s="28" t="s">
        <v>303</v>
      </c>
    </row>
    <row r="97" spans="1:5" ht="12.75">
      <c r="A97" s="19" t="s">
        <v>304</v>
      </c>
      <c r="E97" s="28" t="s">
        <v>305</v>
      </c>
    </row>
    <row r="98" ht="12.75">
      <c r="M98" s="37"/>
    </row>
    <row r="100" ht="12.75">
      <c r="M100" s="38"/>
    </row>
    <row r="105" ht="12.75">
      <c r="A105" s="28"/>
    </row>
    <row r="106" ht="12.75">
      <c r="A106" s="33"/>
    </row>
    <row r="107" ht="12.75">
      <c r="A107" s="28"/>
    </row>
  </sheetData>
  <sheetProtection/>
  <mergeCells count="10">
    <mergeCell ref="G95:L95"/>
    <mergeCell ref="I92:J92"/>
    <mergeCell ref="A91:O91"/>
    <mergeCell ref="A8:O8"/>
    <mergeCell ref="E93:F93"/>
    <mergeCell ref="E94:F94"/>
    <mergeCell ref="A3:O3"/>
    <mergeCell ref="A4:O4"/>
    <mergeCell ref="A5:O5"/>
    <mergeCell ref="A6:O6"/>
  </mergeCells>
  <conditionalFormatting sqref="G29:G31 G22:G24 G18 G20 G27 H18:H30 G86:G90 G33:G82 G84 J11:J90">
    <cfRule type="cellIs" priority="1" dxfId="0" operator="equal" stopIfTrue="1">
      <formula>"""2011NS@@@@"""</formula>
    </cfRule>
  </conditionalFormatting>
  <printOptions horizontalCentered="1"/>
  <pageMargins left="0.1" right="0.16" top="0.19" bottom="0.15748031496062992" header="0.13" footer="0.31496062992125984"/>
  <pageSetup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TRT6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anacarol</dc:creator>
  <cp:keywords/>
  <dc:description/>
  <cp:lastModifiedBy>anacarol</cp:lastModifiedBy>
  <dcterms:created xsi:type="dcterms:W3CDTF">2021-06-28T20:08:40Z</dcterms:created>
  <dcterms:modified xsi:type="dcterms:W3CDTF">2021-06-28T20:10:06Z</dcterms:modified>
  <cp:category/>
  <cp:version/>
  <cp:contentType/>
  <cp:contentStatus/>
</cp:coreProperties>
</file>