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9020" windowHeight="7800" activeTab="0"/>
  </bookViews>
  <sheets>
    <sheet name="JUN" sheetId="1" r:id="rId1"/>
  </sheets>
  <definedNames>
    <definedName name="_xlnm._FilterDatabase" localSheetId="0" hidden="1">'JUN'!$A$9:$O$9</definedName>
  </definedNames>
  <calcPr fullCalcOnLoad="1"/>
</workbook>
</file>

<file path=xl/sharedStrings.xml><?xml version="1.0" encoding="utf-8"?>
<sst xmlns="http://schemas.openxmlformats.org/spreadsheetml/2006/main" count="877" uniqueCount="327">
  <si>
    <t>PODER JUDICIÁRIO</t>
  </si>
  <si>
    <t>JUSTIÇA DO TRABALHO</t>
  </si>
  <si>
    <t>TRIBUNAL REGIONAL DO TRABALHO DA 6ª REGIÃO</t>
  </si>
  <si>
    <t>SEÇÃO DE DIÁRIAS E PASSAGENS/SOF</t>
  </si>
  <si>
    <t>DESPESAS COM DIÁRIAS E PASSAGENS - JUNHO/2018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</si>
  <si>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</si>
  <si>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</si>
  <si>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</si>
  <si>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</si>
  <si>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</si>
  <si>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</si>
  <si>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</si>
  <si>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</si>
  <si>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</si>
  <si>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</si>
  <si>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</si>
  <si>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</si>
  <si>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</si>
  <si>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</si>
  <si>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</si>
  <si>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JOAO CARLOS DE ANDRADE E SILVA</t>
  </si>
  <si>
    <t>J</t>
  </si>
  <si>
    <t>JUIZ SUBSTITUTO</t>
  </si>
  <si>
    <t>GCR - 136/18</t>
  </si>
  <si>
    <t>SERRA TALHADA/PE</t>
  </si>
  <si>
    <t>RECIFE/PE</t>
  </si>
  <si>
    <t>28/05</t>
  </si>
  <si>
    <t>COMPLEMENTAÇÃO DE DIÁRIA</t>
  </si>
  <si>
    <t>1AA</t>
  </si>
  <si>
    <t>PARTICULAR</t>
  </si>
  <si>
    <t xml:space="preserve">ROBERTA CORREA DE ARAUJO </t>
  </si>
  <si>
    <t>DG - 284/18</t>
  </si>
  <si>
    <t>ARARIPINA/PE</t>
  </si>
  <si>
    <t>06 A 08/06</t>
  </si>
  <si>
    <t>MINISTRAR CURSO - EJ</t>
  </si>
  <si>
    <t>2I + 1M + 1/2AD</t>
  </si>
  <si>
    <t>AÉREO</t>
  </si>
  <si>
    <t>FABIO CORREIA DE ARAUJO</t>
  </si>
  <si>
    <t>S</t>
  </si>
  <si>
    <t>TEC. JUDIC.</t>
  </si>
  <si>
    <t>DG - 285/18</t>
  </si>
  <si>
    <t>ORGANIZAR E PRESTAR ASSISTÊNCIA EM CURSOS EJ</t>
  </si>
  <si>
    <t>GISLAINE FERNANDES DE OLIVEIRA NUNES</t>
  </si>
  <si>
    <t>CE</t>
  </si>
  <si>
    <t>ANALISTA JUDIC.</t>
  </si>
  <si>
    <t>DG - 287/18</t>
  </si>
  <si>
    <t>SÃO PAULO/SP</t>
  </si>
  <si>
    <t>04/06</t>
  </si>
  <si>
    <t>1M + 1/2AD</t>
  </si>
  <si>
    <t xml:space="preserve">FRANCISCO ALBERTO DA MOTTA PEIXOTO GIORDANI </t>
  </si>
  <si>
    <t>C</t>
  </si>
  <si>
    <t>DESEMBARGADOR</t>
  </si>
  <si>
    <t>DG - 286/18</t>
  </si>
  <si>
    <t>03 A 05/06</t>
  </si>
  <si>
    <t>MINISTRAR PALESTRA - EJ</t>
  </si>
  <si>
    <t>2I + 1M</t>
  </si>
  <si>
    <t>KATIA DO REGO BARROS</t>
  </si>
  <si>
    <t>TECNICO/CJ</t>
  </si>
  <si>
    <t>GP - 188/18</t>
  </si>
  <si>
    <t>BRASÍLIA/DF</t>
  </si>
  <si>
    <t>PARTICIPAÇÃO EM ENCONTRO</t>
  </si>
  <si>
    <t>2I + 1M + 1AD</t>
  </si>
  <si>
    <t>IVAN DE SOUZA VALENÇA ALVES</t>
  </si>
  <si>
    <t>GP - 195/18</t>
  </si>
  <si>
    <t>FORTALEZA/CE</t>
  </si>
  <si>
    <t>08 A 09/06</t>
  </si>
  <si>
    <t>PARTICIPAÇÃO EM SOLENIDADE</t>
  </si>
  <si>
    <t>1I + 1M</t>
  </si>
  <si>
    <t>ENEIDA MELO CORREIA DE ARAUJO</t>
  </si>
  <si>
    <t>GP - 190/18</t>
  </si>
  <si>
    <t>27 A 29/06</t>
  </si>
  <si>
    <t>PARTICIPAÇÃO EM REUNIÃO</t>
  </si>
  <si>
    <t>VALNEIDE MARIA FERREIRA CABRAL</t>
  </si>
  <si>
    <t>GP - 191/18</t>
  </si>
  <si>
    <t>DURVAL SOARES DA SILVA JUNIOR</t>
  </si>
  <si>
    <t>GP - 192/18</t>
  </si>
  <si>
    <t>PETROLINA/PE</t>
  </si>
  <si>
    <t>01/06</t>
  </si>
  <si>
    <t>FISCALIZAÇÃO DE OBRAS</t>
  </si>
  <si>
    <t>1M + 1AD</t>
  </si>
  <si>
    <t>LEVI PEREIRA DE OLIVEIRA</t>
  </si>
  <si>
    <t>GCR - 138/18</t>
  </si>
  <si>
    <t>LIMOEIRO/PE</t>
  </si>
  <si>
    <t>05 A 06/06</t>
  </si>
  <si>
    <t>EXERCER FUNÇÕES JURISDICIONAIS</t>
  </si>
  <si>
    <t>1M + 1X25%</t>
  </si>
  <si>
    <t>CARLOS ALBERTO LEITE DE ARAUJO</t>
  </si>
  <si>
    <t>DG - 292/18</t>
  </si>
  <si>
    <t>PESQUEIR E SERTÂNIA/PE</t>
  </si>
  <si>
    <t>30/05 A 02/06</t>
  </si>
  <si>
    <t>AUXILIAR OS TRABALHOS DA VT</t>
  </si>
  <si>
    <t>3I + 1M</t>
  </si>
  <si>
    <t xml:space="preserve">MARCIA DE WINDSOR NOGUEIRA </t>
  </si>
  <si>
    <t>DG - 293/18</t>
  </si>
  <si>
    <t>CARUARU/PE</t>
  </si>
  <si>
    <t>24 A 25/05</t>
  </si>
  <si>
    <t>1I</t>
  </si>
  <si>
    <t>OUTROS</t>
  </si>
  <si>
    <t>MAXIMIANO VIEIRA COUTINHO ABREU GOMES</t>
  </si>
  <si>
    <t>GP - 200/18</t>
  </si>
  <si>
    <t>12 A 15/06</t>
  </si>
  <si>
    <t>3I + 1M + 1AD</t>
  </si>
  <si>
    <t>AIRAM CLEMENTE TORRES DE ARAUJO</t>
  </si>
  <si>
    <t>GCR - 139/18</t>
  </si>
  <si>
    <t>03 A 06/06</t>
  </si>
  <si>
    <t xml:space="preserve">MATHEUS RIBEIRO REZENDE </t>
  </si>
  <si>
    <t>DG - 289/18</t>
  </si>
  <si>
    <t>13 A 15/06</t>
  </si>
  <si>
    <t xml:space="preserve">LAURA CAVALCANTI DE MORAIS BOTELHO </t>
  </si>
  <si>
    <t>DG - 288/18</t>
  </si>
  <si>
    <t>10 A 12/06</t>
  </si>
  <si>
    <t>ILKA ELIANE DE SOUZA TAVARES</t>
  </si>
  <si>
    <t>GCR - 140/18</t>
  </si>
  <si>
    <t>NAZARÉ DA MATA/PE</t>
  </si>
  <si>
    <t>04 E 05/06</t>
  </si>
  <si>
    <t>2M</t>
  </si>
  <si>
    <t xml:space="preserve">JOSE NELBSON CORREIA </t>
  </si>
  <si>
    <t>REQUISITADO</t>
  </si>
  <si>
    <t>DG - 295/18</t>
  </si>
  <si>
    <t>BARREIROS/PE</t>
  </si>
  <si>
    <t>06/06</t>
  </si>
  <si>
    <t>EXECUTAR SERVIÇOS</t>
  </si>
  <si>
    <t>1M</t>
  </si>
  <si>
    <t>OFICIAL</t>
  </si>
  <si>
    <t xml:space="preserve">INALDO PEREIRA DE BARROS </t>
  </si>
  <si>
    <t>DG - 294/18</t>
  </si>
  <si>
    <t>05 A 09/06</t>
  </si>
  <si>
    <t>CONDUZIR SERVIDORES</t>
  </si>
  <si>
    <t>4I + 1M</t>
  </si>
  <si>
    <t>SERGIO RICARDO BATISTA DE MELLO</t>
  </si>
  <si>
    <t>GP - 203/18</t>
  </si>
  <si>
    <t>06 A 07/06</t>
  </si>
  <si>
    <t>TRATAR DE ASSUNTOS DE INTERESSE DO TRT</t>
  </si>
  <si>
    <t>1I + 1M + 1AD</t>
  </si>
  <si>
    <t>RAUL SHELDON ANDRADE DE LIMA</t>
  </si>
  <si>
    <t>GP - 204/18</t>
  </si>
  <si>
    <t>17 A 20/06</t>
  </si>
  <si>
    <t>WILSON DANTAS FIRMINO</t>
  </si>
  <si>
    <t>GP - 207/18</t>
  </si>
  <si>
    <t>14 A 15/06</t>
  </si>
  <si>
    <t>GP - 208/18</t>
  </si>
  <si>
    <t>21/06</t>
  </si>
  <si>
    <t xml:space="preserve"> 1M + 1AD</t>
  </si>
  <si>
    <t>ANTONIO RICARDO RIBEIRO ARAÚJO</t>
  </si>
  <si>
    <t>GP - 209/18</t>
  </si>
  <si>
    <t xml:space="preserve">PARTICIPAÇÃO EM CURSO   </t>
  </si>
  <si>
    <t>MARCELO FELIX XAVIER</t>
  </si>
  <si>
    <t>DG - 296/18</t>
  </si>
  <si>
    <t>12 A 16/06</t>
  </si>
  <si>
    <t>MARCELO CAVALCANTI DANTAS</t>
  </si>
  <si>
    <t>DG - 298/18</t>
  </si>
  <si>
    <t>RIBEIRÃO/PE</t>
  </si>
  <si>
    <t>07/06</t>
  </si>
  <si>
    <t>CONDUZIR SERVIDOR</t>
  </si>
  <si>
    <t>EDNO ANTONIO DA SILVA</t>
  </si>
  <si>
    <t>DG - 302/18</t>
  </si>
  <si>
    <t>PALMARES/PE</t>
  </si>
  <si>
    <t>LEANDRO FERNANDEZ TEIXEIRA</t>
  </si>
  <si>
    <t>DG - 300/18</t>
  </si>
  <si>
    <t>12 A 13/06</t>
  </si>
  <si>
    <t>PAULO ALCANTARA</t>
  </si>
  <si>
    <t>DG - 297/18</t>
  </si>
  <si>
    <t>PORTO ALEGRE/RS</t>
  </si>
  <si>
    <t>25 A 29/06</t>
  </si>
  <si>
    <t>4I + 1M + 1/2AD</t>
  </si>
  <si>
    <t>SEVERINO RAMOS PAULO DA SILVA</t>
  </si>
  <si>
    <t>DG - 301/18</t>
  </si>
  <si>
    <t>ESCADA/PE</t>
  </si>
  <si>
    <t>10 A 11/05</t>
  </si>
  <si>
    <t>PARTICIPAÇÃO EM CURSO - EJ</t>
  </si>
  <si>
    <t xml:space="preserve">JOSEILDO ALVES DA SILVA </t>
  </si>
  <si>
    <t>DG - 299/18</t>
  </si>
  <si>
    <t>SALGUEIRO/PE</t>
  </si>
  <si>
    <t>FLORESTA/PE</t>
  </si>
  <si>
    <t>11 A 13/06</t>
  </si>
  <si>
    <t>GP - 211/18</t>
  </si>
  <si>
    <t>11 A 14/06</t>
  </si>
  <si>
    <t>PARTICIPAÇÃO EM SEMINÁRIO</t>
  </si>
  <si>
    <t>3I + 1M + 1/2AD</t>
  </si>
  <si>
    <t xml:space="preserve">DEYSE DAS GRAÇAS PEREIRA DA SILVA MENDES </t>
  </si>
  <si>
    <t>GP - 212/18</t>
  </si>
  <si>
    <t xml:space="preserve">EDSON LUIS BRYK    </t>
  </si>
  <si>
    <t>GCR - 143/18</t>
  </si>
  <si>
    <t>05, 06 E 07/06</t>
  </si>
  <si>
    <t>3M</t>
  </si>
  <si>
    <t>LUCAS DE ARAUJO CAVALCANTI</t>
  </si>
  <si>
    <t>GCR - 145/18</t>
  </si>
  <si>
    <t>BELO JARDIM/PE</t>
  </si>
  <si>
    <t>04 A 06/06</t>
  </si>
  <si>
    <t>2M + 1X25%</t>
  </si>
  <si>
    <t xml:space="preserve">SARAH YOLANDA ALVES DE SOUZA CRUZ </t>
  </si>
  <si>
    <t>GCR - 144/18</t>
  </si>
  <si>
    <t>04 E 06/06</t>
  </si>
  <si>
    <t xml:space="preserve">JOSENILDO JOSE DA SILVA  </t>
  </si>
  <si>
    <t>DG - 303/18</t>
  </si>
  <si>
    <t>ADALBERTO ELLERY BARREIRA NETO</t>
  </si>
  <si>
    <t>GCR - 142/18</t>
  </si>
  <si>
    <t>3M + 1X25%</t>
  </si>
  <si>
    <t>GCR - 147/18</t>
  </si>
  <si>
    <t>05 A 07/06</t>
  </si>
  <si>
    <t>GCR - 146/18</t>
  </si>
  <si>
    <t>11 E 13/06</t>
  </si>
  <si>
    <t>DANIELLA CRISTIANE RODRIGUES FERREIRA</t>
  </si>
  <si>
    <t>GCR - 141/18</t>
  </si>
  <si>
    <t>28 A 30/05</t>
  </si>
  <si>
    <t>COLETIVO</t>
  </si>
  <si>
    <t>JOSELITO FERNANDES DE LUCENA</t>
  </si>
  <si>
    <t>DG - 306/2018</t>
  </si>
  <si>
    <t>15 A 16/06 E 18 A 19/06</t>
  </si>
  <si>
    <t>2I + 2M</t>
  </si>
  <si>
    <t>GIBSON FERREIRA DE QUEIROZ</t>
  </si>
  <si>
    <t>DG - 305/2018</t>
  </si>
  <si>
    <t>REALIZAR VISTORIA NA VT</t>
  </si>
  <si>
    <t>ANTONIO HERMES DE SA RIBEIRO</t>
  </si>
  <si>
    <t>DG - 304/2018</t>
  </si>
  <si>
    <t xml:space="preserve">EDNALDO MANOEL DA SILVA </t>
  </si>
  <si>
    <t>DG - 307/2018</t>
  </si>
  <si>
    <t>SALGUEIRO E ARARIPINA/PE</t>
  </si>
  <si>
    <t>ALESSANDRO ALCIDES DE SOUZA</t>
  </si>
  <si>
    <t>GP - 213/2018</t>
  </si>
  <si>
    <t>12 A 14/06</t>
  </si>
  <si>
    <t>GCR - 149/18</t>
  </si>
  <si>
    <t>GCR - 150/18</t>
  </si>
  <si>
    <t xml:space="preserve">JORGE ANDRE DANTAS LUNA </t>
  </si>
  <si>
    <t>DG - 309/18</t>
  </si>
  <si>
    <t>JOSE ITAMAR MARANHAO DA SILVA</t>
  </si>
  <si>
    <t>DG - 308/18</t>
  </si>
  <si>
    <t>DG - 312/18</t>
  </si>
  <si>
    <t>CATENDE/PE</t>
  </si>
  <si>
    <t>13/06</t>
  </si>
  <si>
    <t>JOSE PAULO GOMES BARBOSA</t>
  </si>
  <si>
    <t>DG - 310/18</t>
  </si>
  <si>
    <t>14/06</t>
  </si>
  <si>
    <t>CONDUZIR CAMINHÃO P/ENTREGA/RECOLHIMENTO/TOMB. DE CADEIRAS E OUTROS BENS PERMANENTES</t>
  </si>
  <si>
    <t xml:space="preserve">PAULO HENRIQUE DE MIRANDA SA JUNIOR </t>
  </si>
  <si>
    <t>DG - 313/18</t>
  </si>
  <si>
    <t>TIMBAÚBA E NAZARÉ DA MATA/PE</t>
  </si>
  <si>
    <t>FISCALIZAR SERVIÇOS</t>
  </si>
  <si>
    <t>JOSE FERREIRA DA SILVA IRMAO</t>
  </si>
  <si>
    <t>DG - 311/18</t>
  </si>
  <si>
    <t>GCR - 151/18</t>
  </si>
  <si>
    <t>SERTÂNIA/PE</t>
  </si>
  <si>
    <t>RODRIGO SAMICO CARNEIRO</t>
  </si>
  <si>
    <t>GCR - 152/18</t>
  </si>
  <si>
    <t>18/06 - 20 A 22/06 - 25 A 28/06</t>
  </si>
  <si>
    <t>6M + 2X25%</t>
  </si>
  <si>
    <t>CLAUDIO NORBERTO DE MIRANDA</t>
  </si>
  <si>
    <t>DG - 314/18</t>
  </si>
  <si>
    <t>DG - 315/18</t>
  </si>
  <si>
    <t>EDSON LUIS BRYK</t>
  </si>
  <si>
    <t>GCR - 148/18</t>
  </si>
  <si>
    <t>12, 13 E 14/06</t>
  </si>
  <si>
    <t>GCR - 153/18</t>
  </si>
  <si>
    <t>19 E 20/06</t>
  </si>
  <si>
    <t>MARCUS VINICIUS CLAUDINO OLIVEIRA</t>
  </si>
  <si>
    <t>GCR - 154/18</t>
  </si>
  <si>
    <t>18/06</t>
  </si>
  <si>
    <t>GCR - 155/18</t>
  </si>
  <si>
    <t>GARANHUNS/PE</t>
  </si>
  <si>
    <t>19 A 21/06</t>
  </si>
  <si>
    <t>RICARDO MAGNO NEVES DE OLIVEIRA</t>
  </si>
  <si>
    <t>DG - 316/18</t>
  </si>
  <si>
    <t>16 A 18/05</t>
  </si>
  <si>
    <t>MANOEL FRANCISCO DO NASCIMENTO JUNIOR</t>
  </si>
  <si>
    <t>DG - 317/18</t>
  </si>
  <si>
    <t xml:space="preserve">JOAO ANDRE PEGADO FERREIRA </t>
  </si>
  <si>
    <t>GP - 226/2018</t>
  </si>
  <si>
    <t xml:space="preserve">25 A 26/06 </t>
  </si>
  <si>
    <t>VISTORIAR OBRAS</t>
  </si>
  <si>
    <t>GCR - 156/18</t>
  </si>
  <si>
    <t>20 E 21/06</t>
  </si>
  <si>
    <t>GCR - 157/18</t>
  </si>
  <si>
    <t xml:space="preserve">SERTÂNIA/PE </t>
  </si>
  <si>
    <t>KATIA CRISTINA AMARAL CARAPEBA GIBSON</t>
  </si>
  <si>
    <t>GP - 231/18</t>
  </si>
  <si>
    <t>18 A 20/07</t>
  </si>
  <si>
    <t>MARIA LUIZA DUARTE DE MELLO</t>
  </si>
  <si>
    <t>CJ</t>
  </si>
  <si>
    <t>GCR - 158/18</t>
  </si>
  <si>
    <t>25 E 27/06</t>
  </si>
  <si>
    <t>DG - 0321/18</t>
  </si>
  <si>
    <t>26 A 27/06</t>
  </si>
  <si>
    <t>REALIZAR VISTORIA DE SERVIÇOS DE ENGENHARIA NA VT</t>
  </si>
  <si>
    <t>GENIEL MANOEL DA SILVA</t>
  </si>
  <si>
    <t>DG - 0318/18</t>
  </si>
  <si>
    <t>26/06</t>
  </si>
  <si>
    <t>VERIFICAR A CONCLUSÃO DO SERVIÇO DE FORNECIMENTO COM INSTALAÇÃO DAS PERSIANAS NA VT DE LIMOEIRO</t>
  </si>
  <si>
    <t>ADEMAR DE HOLANDA CAVALCANTE</t>
  </si>
  <si>
    <t>DG - 0319/18</t>
  </si>
  <si>
    <t>DG - 321/18</t>
  </si>
  <si>
    <t>FREDERICO LUIZ BINO RODRIGUES</t>
  </si>
  <si>
    <t>DG - 0320/18</t>
  </si>
  <si>
    <t>JOAO BATISTA DE OLIVEIRA JUNIOR</t>
  </si>
  <si>
    <t>GCR - 159/18</t>
  </si>
  <si>
    <t>DG - 324/18</t>
  </si>
  <si>
    <t>03 A 10/07</t>
  </si>
  <si>
    <t>CONDUZIR CAMINHÃO A FIM DE AUXILIAR NA MUDANÇA DA 3ª VT, BEM COMO DA 1ª VT PARA O NOVO FÓRUM</t>
  </si>
  <si>
    <t>7I + 1M</t>
  </si>
  <si>
    <t>FLAVIO MENDES DE LIMA</t>
  </si>
  <si>
    <t>DG - 325/18</t>
  </si>
  <si>
    <t>COORDENAR A REMOÇÃO DE MOBILIÁRIOS E DEMAIS BENS DAS 3ª E 1ª VT PARA O NOVO FÓRUM</t>
  </si>
  <si>
    <t>DG - 323/18</t>
  </si>
  <si>
    <t>VALDIR JOSE SILVA DE CARVALHO</t>
  </si>
  <si>
    <t>GP - 235/18</t>
  </si>
  <si>
    <t>11 A 13/07</t>
  </si>
  <si>
    <t>INAUGURAR FORUM TRAB.EM PETROLINA</t>
  </si>
  <si>
    <t>GCR - 161/18</t>
  </si>
  <si>
    <t>25 A 28/06</t>
  </si>
  <si>
    <t>GCR - 162/18</t>
  </si>
  <si>
    <t>26 A 29/06</t>
  </si>
  <si>
    <t>JOSE AUGUSTO SEGUNDO NETO</t>
  </si>
  <si>
    <t>GCR - 0160/18</t>
  </si>
  <si>
    <t>TIMBAÚBA/PE</t>
  </si>
  <si>
    <t>26 A 28/06</t>
  </si>
  <si>
    <t>Recife, 2 de julho de 2018.</t>
  </si>
  <si>
    <t>TOTAL - JUNHO/2018</t>
  </si>
  <si>
    <t>* VÍNCULO</t>
  </si>
  <si>
    <t>** QUANTIDADE DE DIÁRIAS</t>
  </si>
  <si>
    <t>S - SERVIDOR (TÉC. JUDIC, TÉC. JUDIC/CJ, OU ANALISTA JUDICIÁRIO, CJ E REQUISITADO)</t>
  </si>
  <si>
    <t>I - Integral</t>
  </si>
  <si>
    <t>No mês de junho/2018 não houve aquisições de passagens aéreas internacionais pelo TRT6.</t>
  </si>
  <si>
    <t>J - JUIZ SUBSTITUTO OU DESEMBARGADOR</t>
  </si>
  <si>
    <t>M - Meias diárias</t>
  </si>
  <si>
    <t>C- COLABORADOR</t>
  </si>
  <si>
    <t>AD - Adicional de Deslocamento</t>
  </si>
  <si>
    <t>CE - COLABORADOR EVENTUAL</t>
  </si>
  <si>
    <t>25% - 25% de 01 diária integral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</si>
</sst>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170" fontId="23" fillId="0" borderId="11" xfId="0" applyNumberFormat="1" applyFont="1" applyFill="1" applyBorder="1" applyAlignment="1">
      <alignment horizontal="left" vertical="center" wrapText="1"/>
    </xf>
    <xf numFmtId="4" fontId="23" fillId="0" borderId="11" xfId="62" applyNumberFormat="1" applyFont="1" applyFill="1" applyBorder="1" applyAlignment="1" applyProtection="1">
      <alignment horizontal="center" vertical="center" wrapText="1"/>
      <protection/>
    </xf>
    <xf numFmtId="4" fontId="23" fillId="0" borderId="11" xfId="62" applyNumberFormat="1" applyFont="1" applyFill="1" applyBorder="1" applyAlignment="1" applyProtection="1">
      <alignment horizontal="right" vertical="center" wrapText="1"/>
      <protection/>
    </xf>
    <xf numFmtId="166" fontId="23" fillId="0" borderId="10" xfId="62" applyFont="1" applyFill="1" applyBorder="1" applyAlignment="1" applyProtection="1">
      <alignment horizontal="right" vertical="center" wrapText="1"/>
      <protection/>
    </xf>
    <xf numFmtId="4" fontId="23" fillId="0" borderId="11" xfId="0" applyNumberFormat="1" applyFont="1" applyFill="1" applyBorder="1" applyAlignment="1">
      <alignment horizontal="right" vertical="center" wrapText="1"/>
    </xf>
    <xf numFmtId="168" fontId="23" fillId="0" borderId="11" xfId="62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4" fontId="23" fillId="0" borderId="11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170" fontId="23" fillId="0" borderId="12" xfId="0" applyNumberFormat="1" applyFont="1" applyFill="1" applyBorder="1" applyAlignment="1">
      <alignment horizontal="left" vertical="center" wrapText="1"/>
    </xf>
    <xf numFmtId="4" fontId="23" fillId="0" borderId="12" xfId="62" applyNumberFormat="1" applyFont="1" applyFill="1" applyBorder="1" applyAlignment="1" applyProtection="1">
      <alignment horizontal="center" vertical="center" wrapText="1"/>
      <protection/>
    </xf>
    <xf numFmtId="4" fontId="23" fillId="0" borderId="12" xfId="62" applyNumberFormat="1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168" fontId="23" fillId="0" borderId="12" xfId="62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66" fontId="22" fillId="19" borderId="13" xfId="0" applyNumberFormat="1" applyFont="1" applyFill="1" applyBorder="1" applyAlignment="1">
      <alignment horizontal="right"/>
    </xf>
    <xf numFmtId="166" fontId="22" fillId="19" borderId="14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0" borderId="14" xfId="0" applyFont="1" applyFill="1" applyBorder="1" applyAlignment="1">
      <alignment horizontal="center" vertical="center" wrapText="1"/>
    </xf>
    <xf numFmtId="49" fontId="22" fillId="2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39" fontId="23" fillId="0" borderId="0" xfId="0" applyNumberFormat="1" applyFont="1" applyFill="1" applyBorder="1" applyAlignment="1">
      <alignment horizontal="left" vertical="center"/>
    </xf>
    <xf numFmtId="166" fontId="22" fillId="0" borderId="0" xfId="62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2" fillId="19" borderId="14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0</xdr:row>
      <xdr:rowOff>38100</xdr:rowOff>
    </xdr:from>
    <xdr:to>
      <xdr:col>6</xdr:col>
      <xdr:colOff>1085850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15352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0"/>
  <sheetViews>
    <sheetView tabSelected="1" workbookViewId="0" topLeftCell="A1">
      <selection activeCell="L95" sqref="L95"/>
    </sheetView>
  </sheetViews>
  <sheetFormatPr defaultColWidth="9.140625" defaultRowHeight="12.75"/>
  <cols>
    <col min="1" max="1" width="32.7109375" style="26" customWidth="1"/>
    <col min="2" max="2" width="10.140625" style="1" customWidth="1"/>
    <col min="3" max="3" width="18.421875" style="1" customWidth="1"/>
    <col min="4" max="4" width="14.57421875" style="1" bestFit="1" customWidth="1"/>
    <col min="5" max="5" width="20.8515625" style="27" customWidth="1"/>
    <col min="6" max="6" width="28.7109375" style="26" customWidth="1"/>
    <col min="7" max="7" width="26.57421875" style="26" bestFit="1" customWidth="1"/>
    <col min="8" max="8" width="35.00390625" style="26" customWidth="1"/>
    <col min="9" max="9" width="17.140625" style="26" customWidth="1"/>
    <col min="10" max="10" width="12.421875" style="32" bestFit="1" customWidth="1"/>
    <col min="11" max="11" width="12.28125" style="35" bestFit="1" customWidth="1"/>
    <col min="12" max="12" width="13.28125" style="36" bestFit="1" customWidth="1"/>
    <col min="13" max="13" width="13.140625" style="35" customWidth="1"/>
    <col min="14" max="14" width="12.57421875" style="37" customWidth="1"/>
    <col min="15" max="15" width="13.8515625" style="36" customWidth="1"/>
    <col min="16" max="16384" width="9.140625" style="1" customWidth="1"/>
  </cols>
  <sheetData>
    <row r="3" spans="1:15" ht="12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2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8" spans="1:15" ht="12.75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4" customFormat="1" ht="51">
      <c r="A9" s="2" t="s">
        <v>5</v>
      </c>
      <c r="B9" s="2" t="s">
        <v>6</v>
      </c>
      <c r="C9" s="2" t="s">
        <v>7</v>
      </c>
      <c r="D9" s="3" t="s">
        <v>8</v>
      </c>
      <c r="E9" s="3" t="s">
        <v>9</v>
      </c>
      <c r="F9" s="3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3" t="s">
        <v>17</v>
      </c>
      <c r="N9" s="2" t="s">
        <v>18</v>
      </c>
      <c r="O9" s="2" t="s">
        <v>19</v>
      </c>
    </row>
    <row r="10" spans="1:15" s="15" customFormat="1" ht="25.5">
      <c r="A10" s="5" t="s">
        <v>20</v>
      </c>
      <c r="B10" s="6" t="s">
        <v>21</v>
      </c>
      <c r="C10" s="6" t="s">
        <v>22</v>
      </c>
      <c r="D10" s="7" t="s">
        <v>23</v>
      </c>
      <c r="E10" s="7" t="s">
        <v>24</v>
      </c>
      <c r="F10" s="8" t="s">
        <v>25</v>
      </c>
      <c r="G10" s="8" t="s">
        <v>26</v>
      </c>
      <c r="H10" s="5" t="s">
        <v>27</v>
      </c>
      <c r="I10" s="9" t="s">
        <v>28</v>
      </c>
      <c r="J10" s="10" t="s">
        <v>29</v>
      </c>
      <c r="K10" s="11">
        <v>40.18</v>
      </c>
      <c r="L10" s="12">
        <v>0</v>
      </c>
      <c r="M10" s="13">
        <f aca="true" t="shared" si="0" ref="M10:M41">K10-L10</f>
        <v>40.18</v>
      </c>
      <c r="N10" s="12">
        <v>0</v>
      </c>
      <c r="O10" s="14">
        <f aca="true" t="shared" si="1" ref="O10:O41">N10+M10</f>
        <v>40.18</v>
      </c>
    </row>
    <row r="11" spans="1:15" s="15" customFormat="1" ht="19.5" customHeight="1">
      <c r="A11" s="5" t="s">
        <v>30</v>
      </c>
      <c r="B11" s="6" t="s">
        <v>21</v>
      </c>
      <c r="C11" s="6" t="s">
        <v>22</v>
      </c>
      <c r="D11" s="7" t="s">
        <v>31</v>
      </c>
      <c r="E11" s="7" t="s">
        <v>25</v>
      </c>
      <c r="F11" s="8" t="s">
        <v>32</v>
      </c>
      <c r="G11" s="8" t="s">
        <v>33</v>
      </c>
      <c r="H11" s="5" t="s">
        <v>34</v>
      </c>
      <c r="I11" s="9" t="s">
        <v>35</v>
      </c>
      <c r="J11" s="10" t="s">
        <v>36</v>
      </c>
      <c r="K11" s="11">
        <v>1607.19</v>
      </c>
      <c r="L11" s="12">
        <v>0</v>
      </c>
      <c r="M11" s="13">
        <f t="shared" si="0"/>
        <v>1607.19</v>
      </c>
      <c r="N11" s="14">
        <v>1043.64</v>
      </c>
      <c r="O11" s="14">
        <f t="shared" si="1"/>
        <v>2650.83</v>
      </c>
    </row>
    <row r="12" spans="1:15" s="15" customFormat="1" ht="25.5">
      <c r="A12" s="5" t="s">
        <v>37</v>
      </c>
      <c r="B12" s="6" t="s">
        <v>38</v>
      </c>
      <c r="C12" s="6" t="s">
        <v>39</v>
      </c>
      <c r="D12" s="7" t="s">
        <v>40</v>
      </c>
      <c r="E12" s="7" t="s">
        <v>25</v>
      </c>
      <c r="F12" s="8" t="s">
        <v>32</v>
      </c>
      <c r="G12" s="8" t="s">
        <v>33</v>
      </c>
      <c r="H12" s="5" t="s">
        <v>41</v>
      </c>
      <c r="I12" s="9" t="s">
        <v>35</v>
      </c>
      <c r="J12" s="10" t="s">
        <v>36</v>
      </c>
      <c r="K12" s="11">
        <v>939.03</v>
      </c>
      <c r="L12" s="12">
        <v>0</v>
      </c>
      <c r="M12" s="13">
        <f t="shared" si="0"/>
        <v>939.03</v>
      </c>
      <c r="N12" s="14">
        <v>1043.64</v>
      </c>
      <c r="O12" s="14">
        <f t="shared" si="1"/>
        <v>1982.67</v>
      </c>
    </row>
    <row r="13" spans="1:15" s="15" customFormat="1" ht="25.5">
      <c r="A13" s="5" t="s">
        <v>42</v>
      </c>
      <c r="B13" s="6" t="s">
        <v>43</v>
      </c>
      <c r="C13" s="6" t="s">
        <v>44</v>
      </c>
      <c r="D13" s="7" t="s">
        <v>45</v>
      </c>
      <c r="E13" s="7" t="s">
        <v>46</v>
      </c>
      <c r="F13" s="8" t="s">
        <v>25</v>
      </c>
      <c r="G13" s="8" t="s">
        <v>47</v>
      </c>
      <c r="H13" s="5" t="s">
        <v>34</v>
      </c>
      <c r="I13" s="5" t="s">
        <v>48</v>
      </c>
      <c r="J13" s="10" t="s">
        <v>36</v>
      </c>
      <c r="K13" s="11">
        <v>350</v>
      </c>
      <c r="L13" s="12">
        <v>0</v>
      </c>
      <c r="M13" s="13">
        <f t="shared" si="0"/>
        <v>350</v>
      </c>
      <c r="N13" s="14">
        <v>621.46</v>
      </c>
      <c r="O13" s="14">
        <f t="shared" si="1"/>
        <v>971.46</v>
      </c>
    </row>
    <row r="14" spans="1:15" s="15" customFormat="1" ht="25.5">
      <c r="A14" s="5" t="s">
        <v>49</v>
      </c>
      <c r="B14" s="6" t="s">
        <v>50</v>
      </c>
      <c r="C14" s="6" t="s">
        <v>51</v>
      </c>
      <c r="D14" s="7" t="s">
        <v>52</v>
      </c>
      <c r="E14" s="7" t="s">
        <v>46</v>
      </c>
      <c r="F14" s="8" t="s">
        <v>25</v>
      </c>
      <c r="G14" s="8" t="s">
        <v>53</v>
      </c>
      <c r="H14" s="5" t="s">
        <v>54</v>
      </c>
      <c r="I14" s="9" t="s">
        <v>55</v>
      </c>
      <c r="J14" s="10" t="s">
        <v>36</v>
      </c>
      <c r="K14" s="11">
        <v>1750</v>
      </c>
      <c r="L14" s="12">
        <v>0</v>
      </c>
      <c r="M14" s="13">
        <f t="shared" si="0"/>
        <v>1750</v>
      </c>
      <c r="N14" s="14">
        <v>2270.34</v>
      </c>
      <c r="O14" s="14">
        <f t="shared" si="1"/>
        <v>4020.34</v>
      </c>
    </row>
    <row r="15" spans="1:15" s="15" customFormat="1" ht="19.5" customHeight="1">
      <c r="A15" s="5" t="s">
        <v>56</v>
      </c>
      <c r="B15" s="6" t="s">
        <v>38</v>
      </c>
      <c r="C15" s="6" t="s">
        <v>57</v>
      </c>
      <c r="D15" s="7" t="s">
        <v>58</v>
      </c>
      <c r="E15" s="7" t="s">
        <v>25</v>
      </c>
      <c r="F15" s="8" t="s">
        <v>59</v>
      </c>
      <c r="G15" s="8" t="s">
        <v>33</v>
      </c>
      <c r="H15" s="5" t="s">
        <v>60</v>
      </c>
      <c r="I15" s="9" t="s">
        <v>61</v>
      </c>
      <c r="J15" s="10" t="s">
        <v>36</v>
      </c>
      <c r="K15" s="11">
        <v>1628.81</v>
      </c>
      <c r="L15" s="12">
        <v>0</v>
      </c>
      <c r="M15" s="13">
        <f t="shared" si="0"/>
        <v>1628.81</v>
      </c>
      <c r="N15" s="14">
        <v>898.32</v>
      </c>
      <c r="O15" s="14">
        <f t="shared" si="1"/>
        <v>2527.13</v>
      </c>
    </row>
    <row r="16" spans="1:15" s="15" customFormat="1" ht="19.5" customHeight="1">
      <c r="A16" s="5" t="s">
        <v>62</v>
      </c>
      <c r="B16" s="6" t="s">
        <v>21</v>
      </c>
      <c r="C16" s="6" t="s">
        <v>51</v>
      </c>
      <c r="D16" s="7" t="s">
        <v>63</v>
      </c>
      <c r="E16" s="7" t="s">
        <v>25</v>
      </c>
      <c r="F16" s="8" t="s">
        <v>64</v>
      </c>
      <c r="G16" s="8" t="s">
        <v>65</v>
      </c>
      <c r="H16" s="5" t="s">
        <v>66</v>
      </c>
      <c r="I16" s="9" t="s">
        <v>67</v>
      </c>
      <c r="J16" s="10" t="s">
        <v>36</v>
      </c>
      <c r="K16" s="11">
        <v>1050</v>
      </c>
      <c r="L16" s="12">
        <v>0</v>
      </c>
      <c r="M16" s="13">
        <f t="shared" si="0"/>
        <v>1050</v>
      </c>
      <c r="N16" s="14">
        <v>912.48</v>
      </c>
      <c r="O16" s="14">
        <f t="shared" si="1"/>
        <v>1962.48</v>
      </c>
    </row>
    <row r="17" spans="1:15" s="15" customFormat="1" ht="19.5" customHeight="1">
      <c r="A17" s="5" t="s">
        <v>68</v>
      </c>
      <c r="B17" s="6" t="s">
        <v>21</v>
      </c>
      <c r="C17" s="6" t="s">
        <v>51</v>
      </c>
      <c r="D17" s="7" t="s">
        <v>69</v>
      </c>
      <c r="E17" s="7" t="s">
        <v>25</v>
      </c>
      <c r="F17" s="8" t="s">
        <v>59</v>
      </c>
      <c r="G17" s="8" t="s">
        <v>70</v>
      </c>
      <c r="H17" s="5" t="s">
        <v>71</v>
      </c>
      <c r="I17" s="5" t="s">
        <v>35</v>
      </c>
      <c r="J17" s="10" t="s">
        <v>36</v>
      </c>
      <c r="K17" s="11">
        <v>1750</v>
      </c>
      <c r="L17" s="12">
        <v>0</v>
      </c>
      <c r="M17" s="13">
        <f t="shared" si="0"/>
        <v>1750</v>
      </c>
      <c r="N17" s="14">
        <v>690.1</v>
      </c>
      <c r="O17" s="14">
        <f t="shared" si="1"/>
        <v>2440.1</v>
      </c>
    </row>
    <row r="18" spans="1:15" s="15" customFormat="1" ht="25.5">
      <c r="A18" s="5" t="s">
        <v>72</v>
      </c>
      <c r="B18" s="6" t="s">
        <v>38</v>
      </c>
      <c r="C18" s="6" t="s">
        <v>39</v>
      </c>
      <c r="D18" s="7" t="s">
        <v>73</v>
      </c>
      <c r="E18" s="7" t="s">
        <v>25</v>
      </c>
      <c r="F18" s="8" t="s">
        <v>59</v>
      </c>
      <c r="G18" s="8" t="s">
        <v>70</v>
      </c>
      <c r="H18" s="5" t="s">
        <v>71</v>
      </c>
      <c r="I18" s="9" t="s">
        <v>61</v>
      </c>
      <c r="J18" s="10" t="s">
        <v>36</v>
      </c>
      <c r="K18" s="11">
        <v>1516.26</v>
      </c>
      <c r="L18" s="12">
        <v>0</v>
      </c>
      <c r="M18" s="13">
        <f t="shared" si="0"/>
        <v>1516.26</v>
      </c>
      <c r="N18" s="14">
        <v>860.2</v>
      </c>
      <c r="O18" s="14">
        <f t="shared" si="1"/>
        <v>2376.46</v>
      </c>
    </row>
    <row r="19" spans="1:15" s="15" customFormat="1" ht="19.5" customHeight="1">
      <c r="A19" s="5" t="s">
        <v>74</v>
      </c>
      <c r="B19" s="6" t="s">
        <v>38</v>
      </c>
      <c r="C19" s="6" t="s">
        <v>39</v>
      </c>
      <c r="D19" s="7" t="s">
        <v>75</v>
      </c>
      <c r="E19" s="7" t="s">
        <v>25</v>
      </c>
      <c r="F19" s="8" t="s">
        <v>76</v>
      </c>
      <c r="G19" s="8" t="s">
        <v>77</v>
      </c>
      <c r="H19" s="5" t="s">
        <v>78</v>
      </c>
      <c r="I19" s="9" t="s">
        <v>79</v>
      </c>
      <c r="J19" s="10" t="s">
        <v>36</v>
      </c>
      <c r="K19" s="11">
        <v>350</v>
      </c>
      <c r="L19" s="12">
        <v>0</v>
      </c>
      <c r="M19" s="13">
        <f t="shared" si="0"/>
        <v>350</v>
      </c>
      <c r="N19" s="14">
        <v>246.24</v>
      </c>
      <c r="O19" s="14">
        <f t="shared" si="1"/>
        <v>596.24</v>
      </c>
    </row>
    <row r="20" spans="1:15" s="15" customFormat="1" ht="19.5" customHeight="1">
      <c r="A20" s="5" t="s">
        <v>80</v>
      </c>
      <c r="B20" s="6" t="s">
        <v>21</v>
      </c>
      <c r="C20" s="6" t="s">
        <v>22</v>
      </c>
      <c r="D20" s="7" t="s">
        <v>81</v>
      </c>
      <c r="E20" s="7" t="s">
        <v>25</v>
      </c>
      <c r="F20" s="8" t="s">
        <v>82</v>
      </c>
      <c r="G20" s="8" t="s">
        <v>83</v>
      </c>
      <c r="H20" s="5" t="s">
        <v>84</v>
      </c>
      <c r="I20" s="9" t="s">
        <v>85</v>
      </c>
      <c r="J20" s="10" t="s">
        <v>29</v>
      </c>
      <c r="K20" s="11">
        <v>413.41</v>
      </c>
      <c r="L20" s="12">
        <v>0</v>
      </c>
      <c r="M20" s="13">
        <f t="shared" si="0"/>
        <v>413.41</v>
      </c>
      <c r="N20" s="12">
        <v>0</v>
      </c>
      <c r="O20" s="14">
        <f t="shared" si="1"/>
        <v>413.41</v>
      </c>
    </row>
    <row r="21" spans="1:15" s="15" customFormat="1" ht="25.5">
      <c r="A21" s="5" t="s">
        <v>86</v>
      </c>
      <c r="B21" s="6" t="s">
        <v>38</v>
      </c>
      <c r="C21" s="6" t="s">
        <v>44</v>
      </c>
      <c r="D21" s="7" t="s">
        <v>87</v>
      </c>
      <c r="E21" s="7" t="s">
        <v>25</v>
      </c>
      <c r="F21" s="8" t="s">
        <v>88</v>
      </c>
      <c r="G21" s="8" t="s">
        <v>89</v>
      </c>
      <c r="H21" s="5" t="s">
        <v>90</v>
      </c>
      <c r="I21" s="9" t="s">
        <v>91</v>
      </c>
      <c r="J21" s="10" t="s">
        <v>29</v>
      </c>
      <c r="K21" s="11">
        <v>1395.97</v>
      </c>
      <c r="L21" s="12">
        <v>0</v>
      </c>
      <c r="M21" s="13">
        <f t="shared" si="0"/>
        <v>1395.97</v>
      </c>
      <c r="N21" s="12">
        <v>0</v>
      </c>
      <c r="O21" s="14">
        <f t="shared" si="1"/>
        <v>1395.97</v>
      </c>
    </row>
    <row r="22" spans="1:15" s="15" customFormat="1" ht="19.5" customHeight="1">
      <c r="A22" s="5" t="s">
        <v>92</v>
      </c>
      <c r="B22" s="6" t="s">
        <v>21</v>
      </c>
      <c r="C22" s="6" t="s">
        <v>22</v>
      </c>
      <c r="D22" s="7" t="s">
        <v>93</v>
      </c>
      <c r="E22" s="7" t="s">
        <v>25</v>
      </c>
      <c r="F22" s="8" t="s">
        <v>94</v>
      </c>
      <c r="G22" s="8" t="s">
        <v>95</v>
      </c>
      <c r="H22" s="5" t="s">
        <v>27</v>
      </c>
      <c r="I22" s="5" t="s">
        <v>96</v>
      </c>
      <c r="J22" s="10" t="s">
        <v>97</v>
      </c>
      <c r="K22" s="11">
        <v>679.18</v>
      </c>
      <c r="L22" s="12">
        <v>0</v>
      </c>
      <c r="M22" s="13">
        <f t="shared" si="0"/>
        <v>679.18</v>
      </c>
      <c r="N22" s="12">
        <v>0</v>
      </c>
      <c r="O22" s="14">
        <f t="shared" si="1"/>
        <v>679.18</v>
      </c>
    </row>
    <row r="23" spans="1:15" s="15" customFormat="1" ht="19.5" customHeight="1">
      <c r="A23" s="5" t="s">
        <v>98</v>
      </c>
      <c r="B23" s="6" t="s">
        <v>38</v>
      </c>
      <c r="C23" s="6" t="s">
        <v>44</v>
      </c>
      <c r="D23" s="7" t="s">
        <v>99</v>
      </c>
      <c r="E23" s="7" t="s">
        <v>25</v>
      </c>
      <c r="F23" s="8" t="s">
        <v>59</v>
      </c>
      <c r="G23" s="8" t="s">
        <v>100</v>
      </c>
      <c r="H23" s="5" t="s">
        <v>60</v>
      </c>
      <c r="I23" s="9" t="s">
        <v>101</v>
      </c>
      <c r="J23" s="10" t="s">
        <v>36</v>
      </c>
      <c r="K23" s="11">
        <v>2207.62</v>
      </c>
      <c r="L23" s="12">
        <v>0</v>
      </c>
      <c r="M23" s="13">
        <f t="shared" si="0"/>
        <v>2207.62</v>
      </c>
      <c r="N23" s="14">
        <v>898.32</v>
      </c>
      <c r="O23" s="14">
        <f t="shared" si="1"/>
        <v>3105.94</v>
      </c>
    </row>
    <row r="24" spans="1:15" s="15" customFormat="1" ht="25.5">
      <c r="A24" s="5" t="s">
        <v>102</v>
      </c>
      <c r="B24" s="6" t="s">
        <v>21</v>
      </c>
      <c r="C24" s="6" t="s">
        <v>22</v>
      </c>
      <c r="D24" s="7" t="s">
        <v>103</v>
      </c>
      <c r="E24" s="7" t="s">
        <v>25</v>
      </c>
      <c r="F24" s="8" t="s">
        <v>76</v>
      </c>
      <c r="G24" s="8" t="s">
        <v>104</v>
      </c>
      <c r="H24" s="5" t="s">
        <v>84</v>
      </c>
      <c r="I24" s="9" t="s">
        <v>101</v>
      </c>
      <c r="J24" s="10" t="s">
        <v>36</v>
      </c>
      <c r="K24" s="11">
        <v>2286.38</v>
      </c>
      <c r="L24" s="12">
        <v>0</v>
      </c>
      <c r="M24" s="13">
        <f t="shared" si="0"/>
        <v>2286.38</v>
      </c>
      <c r="N24" s="14">
        <v>787.24</v>
      </c>
      <c r="O24" s="14">
        <f t="shared" si="1"/>
        <v>3073.62</v>
      </c>
    </row>
    <row r="25" spans="1:15" s="15" customFormat="1" ht="19.5" customHeight="1">
      <c r="A25" s="5" t="s">
        <v>105</v>
      </c>
      <c r="B25" s="6" t="s">
        <v>21</v>
      </c>
      <c r="C25" s="6" t="s">
        <v>22</v>
      </c>
      <c r="D25" s="7" t="s">
        <v>106</v>
      </c>
      <c r="E25" s="7" t="s">
        <v>25</v>
      </c>
      <c r="F25" s="8" t="s">
        <v>76</v>
      </c>
      <c r="G25" s="8" t="s">
        <v>107</v>
      </c>
      <c r="H25" s="5" t="s">
        <v>27</v>
      </c>
      <c r="I25" s="9" t="s">
        <v>61</v>
      </c>
      <c r="J25" s="10" t="s">
        <v>97</v>
      </c>
      <c r="K25" s="11">
        <v>618.19</v>
      </c>
      <c r="L25" s="12">
        <v>0</v>
      </c>
      <c r="M25" s="13">
        <f t="shared" si="0"/>
        <v>618.19</v>
      </c>
      <c r="N25" s="12">
        <v>0</v>
      </c>
      <c r="O25" s="14">
        <f t="shared" si="1"/>
        <v>618.19</v>
      </c>
    </row>
    <row r="26" spans="1:15" s="15" customFormat="1" ht="19.5" customHeight="1">
      <c r="A26" s="5" t="s">
        <v>108</v>
      </c>
      <c r="B26" s="6" t="s">
        <v>21</v>
      </c>
      <c r="C26" s="6" t="s">
        <v>22</v>
      </c>
      <c r="D26" s="7" t="s">
        <v>109</v>
      </c>
      <c r="E26" s="7" t="s">
        <v>25</v>
      </c>
      <c r="F26" s="8" t="s">
        <v>76</v>
      </c>
      <c r="G26" s="8" t="s">
        <v>110</v>
      </c>
      <c r="H26" s="5" t="s">
        <v>34</v>
      </c>
      <c r="I26" s="9" t="s">
        <v>61</v>
      </c>
      <c r="J26" s="10" t="s">
        <v>36</v>
      </c>
      <c r="K26" s="11">
        <v>1668.19</v>
      </c>
      <c r="L26" s="12">
        <v>0</v>
      </c>
      <c r="M26" s="13">
        <f t="shared" si="0"/>
        <v>1668.19</v>
      </c>
      <c r="N26" s="14">
        <v>354.04</v>
      </c>
      <c r="O26" s="14">
        <f t="shared" si="1"/>
        <v>2022.23</v>
      </c>
    </row>
    <row r="27" spans="1:15" s="15" customFormat="1" ht="19.5" customHeight="1">
      <c r="A27" s="5" t="s">
        <v>111</v>
      </c>
      <c r="B27" s="6" t="s">
        <v>21</v>
      </c>
      <c r="C27" s="6" t="s">
        <v>22</v>
      </c>
      <c r="D27" s="7" t="s">
        <v>112</v>
      </c>
      <c r="E27" s="7" t="s">
        <v>25</v>
      </c>
      <c r="F27" s="8" t="s">
        <v>113</v>
      </c>
      <c r="G27" s="8" t="s">
        <v>114</v>
      </c>
      <c r="H27" s="5" t="s">
        <v>84</v>
      </c>
      <c r="I27" s="9" t="s">
        <v>115</v>
      </c>
      <c r="J27" s="10" t="s">
        <v>29</v>
      </c>
      <c r="K27" s="11">
        <v>578</v>
      </c>
      <c r="L27" s="12">
        <v>0</v>
      </c>
      <c r="M27" s="13">
        <f t="shared" si="0"/>
        <v>578</v>
      </c>
      <c r="N27" s="12">
        <v>0</v>
      </c>
      <c r="O27" s="14">
        <f t="shared" si="1"/>
        <v>578</v>
      </c>
    </row>
    <row r="28" spans="1:15" s="15" customFormat="1" ht="19.5" customHeight="1">
      <c r="A28" s="5" t="s">
        <v>116</v>
      </c>
      <c r="B28" s="6" t="s">
        <v>38</v>
      </c>
      <c r="C28" s="6" t="s">
        <v>117</v>
      </c>
      <c r="D28" s="7" t="s">
        <v>118</v>
      </c>
      <c r="E28" s="7" t="s">
        <v>25</v>
      </c>
      <c r="F28" s="8" t="s">
        <v>119</v>
      </c>
      <c r="G28" s="8" t="s">
        <v>120</v>
      </c>
      <c r="H28" s="5" t="s">
        <v>121</v>
      </c>
      <c r="I28" s="9" t="s">
        <v>122</v>
      </c>
      <c r="J28" s="10" t="s">
        <v>123</v>
      </c>
      <c r="K28" s="11">
        <v>137.07</v>
      </c>
      <c r="L28" s="12">
        <v>0</v>
      </c>
      <c r="M28" s="13">
        <f t="shared" si="0"/>
        <v>137.07</v>
      </c>
      <c r="N28" s="12">
        <v>0</v>
      </c>
      <c r="O28" s="14">
        <f t="shared" si="1"/>
        <v>137.07</v>
      </c>
    </row>
    <row r="29" spans="1:15" s="15" customFormat="1" ht="19.5" customHeight="1">
      <c r="A29" s="5" t="s">
        <v>124</v>
      </c>
      <c r="B29" s="6" t="s">
        <v>38</v>
      </c>
      <c r="C29" s="6" t="s">
        <v>117</v>
      </c>
      <c r="D29" s="7" t="s">
        <v>125</v>
      </c>
      <c r="E29" s="7" t="s">
        <v>25</v>
      </c>
      <c r="F29" s="8" t="s">
        <v>32</v>
      </c>
      <c r="G29" s="8" t="s">
        <v>126</v>
      </c>
      <c r="H29" s="5" t="s">
        <v>127</v>
      </c>
      <c r="I29" s="9" t="s">
        <v>128</v>
      </c>
      <c r="J29" s="10" t="s">
        <v>123</v>
      </c>
      <c r="K29" s="11">
        <v>1434.53</v>
      </c>
      <c r="L29" s="12">
        <v>0</v>
      </c>
      <c r="M29" s="13">
        <f t="shared" si="0"/>
        <v>1434.53</v>
      </c>
      <c r="N29" s="12">
        <v>0</v>
      </c>
      <c r="O29" s="14">
        <f t="shared" si="1"/>
        <v>1434.53</v>
      </c>
    </row>
    <row r="30" spans="1:15" s="15" customFormat="1" ht="25.5">
      <c r="A30" s="5" t="s">
        <v>129</v>
      </c>
      <c r="B30" s="6" t="s">
        <v>38</v>
      </c>
      <c r="C30" s="6" t="s">
        <v>57</v>
      </c>
      <c r="D30" s="7" t="s">
        <v>130</v>
      </c>
      <c r="E30" s="7" t="s">
        <v>25</v>
      </c>
      <c r="F30" s="8" t="s">
        <v>59</v>
      </c>
      <c r="G30" s="8" t="s">
        <v>131</v>
      </c>
      <c r="H30" s="5" t="s">
        <v>132</v>
      </c>
      <c r="I30" s="9" t="s">
        <v>133</v>
      </c>
      <c r="J30" s="10" t="s">
        <v>36</v>
      </c>
      <c r="K30" s="11">
        <v>1050</v>
      </c>
      <c r="L30" s="12">
        <v>0</v>
      </c>
      <c r="M30" s="13">
        <f t="shared" si="0"/>
        <v>1050</v>
      </c>
      <c r="N30" s="14">
        <v>904.2</v>
      </c>
      <c r="O30" s="14">
        <f t="shared" si="1"/>
        <v>1954.2</v>
      </c>
    </row>
    <row r="31" spans="1:15" s="15" customFormat="1" ht="19.5" customHeight="1">
      <c r="A31" s="5" t="s">
        <v>134</v>
      </c>
      <c r="B31" s="6" t="s">
        <v>38</v>
      </c>
      <c r="C31" s="6" t="s">
        <v>44</v>
      </c>
      <c r="D31" s="7" t="s">
        <v>135</v>
      </c>
      <c r="E31" s="7" t="s">
        <v>25</v>
      </c>
      <c r="F31" s="8" t="s">
        <v>59</v>
      </c>
      <c r="G31" s="8" t="s">
        <v>136</v>
      </c>
      <c r="H31" s="5" t="s">
        <v>60</v>
      </c>
      <c r="I31" s="9" t="s">
        <v>101</v>
      </c>
      <c r="J31" s="10" t="s">
        <v>36</v>
      </c>
      <c r="K31" s="11">
        <v>1982.52</v>
      </c>
      <c r="L31" s="12">
        <v>0</v>
      </c>
      <c r="M31" s="13">
        <f t="shared" si="0"/>
        <v>1982.52</v>
      </c>
      <c r="N31" s="14">
        <v>898.32</v>
      </c>
      <c r="O31" s="14">
        <f t="shared" si="1"/>
        <v>2880.84</v>
      </c>
    </row>
    <row r="32" spans="1:15" s="15" customFormat="1" ht="19.5" customHeight="1">
      <c r="A32" s="5" t="s">
        <v>137</v>
      </c>
      <c r="B32" s="6" t="s">
        <v>38</v>
      </c>
      <c r="C32" s="6" t="s">
        <v>117</v>
      </c>
      <c r="D32" s="7" t="s">
        <v>138</v>
      </c>
      <c r="E32" s="7" t="s">
        <v>25</v>
      </c>
      <c r="F32" s="8" t="s">
        <v>76</v>
      </c>
      <c r="G32" s="8" t="s">
        <v>139</v>
      </c>
      <c r="H32" s="5" t="s">
        <v>78</v>
      </c>
      <c r="I32" s="9" t="s">
        <v>133</v>
      </c>
      <c r="J32" s="10" t="s">
        <v>36</v>
      </c>
      <c r="K32" s="11">
        <v>798.02</v>
      </c>
      <c r="L32" s="12">
        <v>0</v>
      </c>
      <c r="M32" s="13">
        <f t="shared" si="0"/>
        <v>798.02</v>
      </c>
      <c r="N32" s="14">
        <v>587.04</v>
      </c>
      <c r="O32" s="14">
        <f t="shared" si="1"/>
        <v>1385.06</v>
      </c>
    </row>
    <row r="33" spans="1:15" s="15" customFormat="1" ht="19.5" customHeight="1">
      <c r="A33" s="5" t="s">
        <v>74</v>
      </c>
      <c r="B33" s="6" t="s">
        <v>38</v>
      </c>
      <c r="C33" s="6" t="s">
        <v>39</v>
      </c>
      <c r="D33" s="7" t="s">
        <v>140</v>
      </c>
      <c r="E33" s="7" t="s">
        <v>25</v>
      </c>
      <c r="F33" s="8" t="s">
        <v>76</v>
      </c>
      <c r="G33" s="8" t="s">
        <v>141</v>
      </c>
      <c r="H33" s="5" t="s">
        <v>78</v>
      </c>
      <c r="I33" s="9" t="s">
        <v>142</v>
      </c>
      <c r="J33" s="10" t="s">
        <v>36</v>
      </c>
      <c r="K33" s="11">
        <v>350</v>
      </c>
      <c r="L33" s="12">
        <v>0</v>
      </c>
      <c r="M33" s="13">
        <f t="shared" si="0"/>
        <v>350</v>
      </c>
      <c r="N33" s="14">
        <v>675.04</v>
      </c>
      <c r="O33" s="14">
        <f t="shared" si="1"/>
        <v>1025.04</v>
      </c>
    </row>
    <row r="34" spans="1:15" s="15" customFormat="1" ht="19.5" customHeight="1">
      <c r="A34" s="5" t="s">
        <v>143</v>
      </c>
      <c r="B34" s="6" t="s">
        <v>38</v>
      </c>
      <c r="C34" s="6" t="s">
        <v>44</v>
      </c>
      <c r="D34" s="7" t="s">
        <v>144</v>
      </c>
      <c r="E34" s="7" t="s">
        <v>25</v>
      </c>
      <c r="F34" s="8" t="s">
        <v>59</v>
      </c>
      <c r="G34" s="8" t="s">
        <v>136</v>
      </c>
      <c r="H34" s="5" t="s">
        <v>145</v>
      </c>
      <c r="I34" s="9" t="s">
        <v>101</v>
      </c>
      <c r="J34" s="10" t="s">
        <v>36</v>
      </c>
      <c r="K34" s="11">
        <v>2207.62</v>
      </c>
      <c r="L34" s="12">
        <v>0</v>
      </c>
      <c r="M34" s="13">
        <f t="shared" si="0"/>
        <v>2207.62</v>
      </c>
      <c r="N34" s="14">
        <v>1073.97</v>
      </c>
      <c r="O34" s="14">
        <f t="shared" si="1"/>
        <v>3281.59</v>
      </c>
    </row>
    <row r="35" spans="1:15" s="15" customFormat="1" ht="19.5" customHeight="1">
      <c r="A35" s="5" t="s">
        <v>146</v>
      </c>
      <c r="B35" s="6" t="s">
        <v>38</v>
      </c>
      <c r="C35" s="6" t="s">
        <v>39</v>
      </c>
      <c r="D35" s="7" t="s">
        <v>147</v>
      </c>
      <c r="E35" s="7" t="s">
        <v>25</v>
      </c>
      <c r="F35" s="8" t="s">
        <v>88</v>
      </c>
      <c r="G35" s="8" t="s">
        <v>148</v>
      </c>
      <c r="H35" s="5" t="s">
        <v>90</v>
      </c>
      <c r="I35" s="9" t="s">
        <v>128</v>
      </c>
      <c r="J35" s="10" t="s">
        <v>29</v>
      </c>
      <c r="K35" s="11">
        <v>1434.53</v>
      </c>
      <c r="L35" s="12">
        <v>0</v>
      </c>
      <c r="M35" s="13">
        <f t="shared" si="0"/>
        <v>1434.53</v>
      </c>
      <c r="N35" s="12">
        <v>0</v>
      </c>
      <c r="O35" s="14">
        <f t="shared" si="1"/>
        <v>1434.53</v>
      </c>
    </row>
    <row r="36" spans="1:15" s="15" customFormat="1" ht="19.5" customHeight="1">
      <c r="A36" s="5" t="s">
        <v>149</v>
      </c>
      <c r="B36" s="6" t="s">
        <v>38</v>
      </c>
      <c r="C36" s="6" t="s">
        <v>39</v>
      </c>
      <c r="D36" s="7" t="s">
        <v>150</v>
      </c>
      <c r="E36" s="7" t="s">
        <v>25</v>
      </c>
      <c r="F36" s="8" t="s">
        <v>151</v>
      </c>
      <c r="G36" s="8" t="s">
        <v>152</v>
      </c>
      <c r="H36" s="5" t="s">
        <v>153</v>
      </c>
      <c r="I36" s="9" t="s">
        <v>122</v>
      </c>
      <c r="J36" s="10" t="s">
        <v>123</v>
      </c>
      <c r="K36" s="11">
        <v>137.07</v>
      </c>
      <c r="L36" s="12">
        <v>0</v>
      </c>
      <c r="M36" s="13">
        <f t="shared" si="0"/>
        <v>137.07</v>
      </c>
      <c r="N36" s="12">
        <v>0</v>
      </c>
      <c r="O36" s="14">
        <f t="shared" si="1"/>
        <v>137.07</v>
      </c>
    </row>
    <row r="37" spans="1:15" s="15" customFormat="1" ht="19.5" customHeight="1">
      <c r="A37" s="5" t="s">
        <v>154</v>
      </c>
      <c r="B37" s="6" t="s">
        <v>38</v>
      </c>
      <c r="C37" s="6" t="s">
        <v>117</v>
      </c>
      <c r="D37" s="7" t="s">
        <v>155</v>
      </c>
      <c r="E37" s="7" t="s">
        <v>25</v>
      </c>
      <c r="F37" s="8" t="s">
        <v>156</v>
      </c>
      <c r="G37" s="8" t="s">
        <v>152</v>
      </c>
      <c r="H37" s="5" t="s">
        <v>121</v>
      </c>
      <c r="I37" s="9" t="s">
        <v>122</v>
      </c>
      <c r="J37" s="10" t="s">
        <v>123</v>
      </c>
      <c r="K37" s="11">
        <v>137.07</v>
      </c>
      <c r="L37" s="12">
        <v>0</v>
      </c>
      <c r="M37" s="13">
        <f t="shared" si="0"/>
        <v>137.07</v>
      </c>
      <c r="N37" s="12">
        <v>0</v>
      </c>
      <c r="O37" s="14">
        <f t="shared" si="1"/>
        <v>137.07</v>
      </c>
    </row>
    <row r="38" spans="1:15" s="15" customFormat="1" ht="19.5" customHeight="1">
      <c r="A38" s="5" t="s">
        <v>157</v>
      </c>
      <c r="B38" s="6" t="s">
        <v>21</v>
      </c>
      <c r="C38" s="6" t="s">
        <v>22</v>
      </c>
      <c r="D38" s="7" t="s">
        <v>158</v>
      </c>
      <c r="E38" s="7" t="s">
        <v>25</v>
      </c>
      <c r="F38" s="8" t="s">
        <v>76</v>
      </c>
      <c r="G38" s="8" t="s">
        <v>159</v>
      </c>
      <c r="H38" s="5" t="s">
        <v>34</v>
      </c>
      <c r="I38" s="9" t="s">
        <v>133</v>
      </c>
      <c r="J38" s="10" t="s">
        <v>36</v>
      </c>
      <c r="K38" s="11">
        <v>1050</v>
      </c>
      <c r="L38" s="12">
        <v>0</v>
      </c>
      <c r="M38" s="13">
        <f t="shared" si="0"/>
        <v>1050</v>
      </c>
      <c r="N38" s="14">
        <v>345.84</v>
      </c>
      <c r="O38" s="14">
        <f t="shared" si="1"/>
        <v>1395.84</v>
      </c>
    </row>
    <row r="39" spans="1:15" s="15" customFormat="1" ht="19.5" customHeight="1">
      <c r="A39" s="5" t="s">
        <v>160</v>
      </c>
      <c r="B39" s="6" t="s">
        <v>21</v>
      </c>
      <c r="C39" s="6" t="s">
        <v>51</v>
      </c>
      <c r="D39" s="7" t="s">
        <v>161</v>
      </c>
      <c r="E39" s="7" t="s">
        <v>25</v>
      </c>
      <c r="F39" s="8" t="s">
        <v>162</v>
      </c>
      <c r="G39" s="8" t="s">
        <v>163</v>
      </c>
      <c r="H39" s="5" t="s">
        <v>60</v>
      </c>
      <c r="I39" s="9" t="s">
        <v>164</v>
      </c>
      <c r="J39" s="10" t="s">
        <v>36</v>
      </c>
      <c r="K39" s="11">
        <v>3150</v>
      </c>
      <c r="L39" s="12">
        <v>0</v>
      </c>
      <c r="M39" s="13">
        <f t="shared" si="0"/>
        <v>3150</v>
      </c>
      <c r="N39" s="14">
        <v>1136.85</v>
      </c>
      <c r="O39" s="14">
        <f t="shared" si="1"/>
        <v>4286.85</v>
      </c>
    </row>
    <row r="40" spans="1:15" s="15" customFormat="1" ht="19.5" customHeight="1">
      <c r="A40" s="5" t="s">
        <v>165</v>
      </c>
      <c r="B40" s="6" t="s">
        <v>38</v>
      </c>
      <c r="C40" s="6" t="s">
        <v>39</v>
      </c>
      <c r="D40" s="7" t="s">
        <v>166</v>
      </c>
      <c r="E40" s="7" t="s">
        <v>167</v>
      </c>
      <c r="F40" s="8" t="s">
        <v>25</v>
      </c>
      <c r="G40" s="8" t="s">
        <v>168</v>
      </c>
      <c r="H40" s="5" t="s">
        <v>169</v>
      </c>
      <c r="I40" s="9" t="s">
        <v>67</v>
      </c>
      <c r="J40" s="10" t="s">
        <v>29</v>
      </c>
      <c r="K40" s="11">
        <v>451.39</v>
      </c>
      <c r="L40" s="12">
        <v>0</v>
      </c>
      <c r="M40" s="13">
        <f t="shared" si="0"/>
        <v>451.39</v>
      </c>
      <c r="N40" s="12">
        <v>0</v>
      </c>
      <c r="O40" s="14">
        <f t="shared" si="1"/>
        <v>451.39</v>
      </c>
    </row>
    <row r="41" spans="1:15" s="15" customFormat="1" ht="19.5" customHeight="1">
      <c r="A41" s="5" t="s">
        <v>170</v>
      </c>
      <c r="B41" s="6" t="s">
        <v>38</v>
      </c>
      <c r="C41" s="6" t="s">
        <v>39</v>
      </c>
      <c r="D41" s="7" t="s">
        <v>171</v>
      </c>
      <c r="E41" s="7" t="s">
        <v>172</v>
      </c>
      <c r="F41" s="8" t="s">
        <v>173</v>
      </c>
      <c r="G41" s="8" t="s">
        <v>174</v>
      </c>
      <c r="H41" s="5" t="s">
        <v>90</v>
      </c>
      <c r="I41" s="9" t="s">
        <v>55</v>
      </c>
      <c r="J41" s="10" t="s">
        <v>123</v>
      </c>
      <c r="K41" s="11">
        <v>765.71</v>
      </c>
      <c r="L41" s="12">
        <v>0</v>
      </c>
      <c r="M41" s="13">
        <f t="shared" si="0"/>
        <v>765.71</v>
      </c>
      <c r="N41" s="12">
        <v>0</v>
      </c>
      <c r="O41" s="14">
        <f t="shared" si="1"/>
        <v>765.71</v>
      </c>
    </row>
    <row r="42" spans="1:15" s="15" customFormat="1" ht="19.5" customHeight="1">
      <c r="A42" s="5" t="s">
        <v>68</v>
      </c>
      <c r="B42" s="6" t="s">
        <v>21</v>
      </c>
      <c r="C42" s="6" t="s">
        <v>51</v>
      </c>
      <c r="D42" s="7" t="s">
        <v>175</v>
      </c>
      <c r="E42" s="7" t="s">
        <v>25</v>
      </c>
      <c r="F42" s="8" t="s">
        <v>59</v>
      </c>
      <c r="G42" s="8" t="s">
        <v>176</v>
      </c>
      <c r="H42" s="5" t="s">
        <v>177</v>
      </c>
      <c r="I42" s="9" t="s">
        <v>178</v>
      </c>
      <c r="J42" s="10" t="s">
        <v>36</v>
      </c>
      <c r="K42" s="11">
        <v>2450</v>
      </c>
      <c r="L42" s="12">
        <v>0</v>
      </c>
      <c r="M42" s="13">
        <f aca="true" t="shared" si="2" ref="M42:M73">K42-L42</f>
        <v>2450</v>
      </c>
      <c r="N42" s="14">
        <v>833.05</v>
      </c>
      <c r="O42" s="14">
        <f aca="true" t="shared" si="3" ref="O42:O73">N42+M42</f>
        <v>3283.05</v>
      </c>
    </row>
    <row r="43" spans="1:15" s="15" customFormat="1" ht="25.5">
      <c r="A43" s="5" t="s">
        <v>179</v>
      </c>
      <c r="B43" s="6" t="s">
        <v>38</v>
      </c>
      <c r="C43" s="6" t="s">
        <v>44</v>
      </c>
      <c r="D43" s="7" t="s">
        <v>180</v>
      </c>
      <c r="E43" s="7" t="s">
        <v>25</v>
      </c>
      <c r="F43" s="8" t="s">
        <v>59</v>
      </c>
      <c r="G43" s="8" t="s">
        <v>176</v>
      </c>
      <c r="H43" s="5" t="s">
        <v>177</v>
      </c>
      <c r="I43" s="9" t="s">
        <v>101</v>
      </c>
      <c r="J43" s="10" t="s">
        <v>36</v>
      </c>
      <c r="K43" s="11">
        <v>2207.62</v>
      </c>
      <c r="L43" s="12">
        <v>0</v>
      </c>
      <c r="M43" s="13">
        <f t="shared" si="2"/>
        <v>2207.62</v>
      </c>
      <c r="N43" s="14">
        <v>669.95</v>
      </c>
      <c r="O43" s="14">
        <f t="shared" si="3"/>
        <v>2877.5699999999997</v>
      </c>
    </row>
    <row r="44" spans="1:15" s="15" customFormat="1" ht="19.5" customHeight="1">
      <c r="A44" s="5" t="s">
        <v>181</v>
      </c>
      <c r="B44" s="6" t="s">
        <v>21</v>
      </c>
      <c r="C44" s="6" t="s">
        <v>22</v>
      </c>
      <c r="D44" s="7" t="s">
        <v>182</v>
      </c>
      <c r="E44" s="7" t="s">
        <v>25</v>
      </c>
      <c r="F44" s="8" t="s">
        <v>113</v>
      </c>
      <c r="G44" s="8" t="s">
        <v>183</v>
      </c>
      <c r="H44" s="5" t="s">
        <v>84</v>
      </c>
      <c r="I44" s="9" t="s">
        <v>184</v>
      </c>
      <c r="J44" s="10" t="s">
        <v>29</v>
      </c>
      <c r="K44" s="11">
        <v>867</v>
      </c>
      <c r="L44" s="12">
        <v>0</v>
      </c>
      <c r="M44" s="13">
        <f t="shared" si="2"/>
        <v>867</v>
      </c>
      <c r="N44" s="12">
        <v>0</v>
      </c>
      <c r="O44" s="14">
        <f t="shared" si="3"/>
        <v>867</v>
      </c>
    </row>
    <row r="45" spans="1:15" s="15" customFormat="1" ht="19.5" customHeight="1">
      <c r="A45" s="5" t="s">
        <v>185</v>
      </c>
      <c r="B45" s="6" t="s">
        <v>21</v>
      </c>
      <c r="C45" s="6" t="s">
        <v>22</v>
      </c>
      <c r="D45" s="7" t="s">
        <v>186</v>
      </c>
      <c r="E45" s="7" t="s">
        <v>25</v>
      </c>
      <c r="F45" s="8" t="s">
        <v>187</v>
      </c>
      <c r="G45" s="8" t="s">
        <v>188</v>
      </c>
      <c r="H45" s="5" t="s">
        <v>84</v>
      </c>
      <c r="I45" s="9" t="s">
        <v>189</v>
      </c>
      <c r="J45" s="10" t="s">
        <v>29</v>
      </c>
      <c r="K45" s="11">
        <v>702.41</v>
      </c>
      <c r="L45" s="12">
        <v>0</v>
      </c>
      <c r="M45" s="13">
        <f t="shared" si="2"/>
        <v>702.41</v>
      </c>
      <c r="N45" s="12">
        <v>0</v>
      </c>
      <c r="O45" s="14">
        <f t="shared" si="3"/>
        <v>702.41</v>
      </c>
    </row>
    <row r="46" spans="1:15" s="15" customFormat="1" ht="19.5" customHeight="1">
      <c r="A46" s="5" t="s">
        <v>190</v>
      </c>
      <c r="B46" s="6" t="s">
        <v>21</v>
      </c>
      <c r="C46" s="6" t="s">
        <v>22</v>
      </c>
      <c r="D46" s="7" t="s">
        <v>191</v>
      </c>
      <c r="E46" s="7" t="s">
        <v>25</v>
      </c>
      <c r="F46" s="8" t="s">
        <v>156</v>
      </c>
      <c r="G46" s="8" t="s">
        <v>192</v>
      </c>
      <c r="H46" s="5" t="s">
        <v>84</v>
      </c>
      <c r="I46" s="9" t="s">
        <v>115</v>
      </c>
      <c r="J46" s="10" t="s">
        <v>29</v>
      </c>
      <c r="K46" s="11">
        <v>578</v>
      </c>
      <c r="L46" s="12">
        <v>0</v>
      </c>
      <c r="M46" s="13">
        <f t="shared" si="2"/>
        <v>578</v>
      </c>
      <c r="N46" s="12">
        <v>0</v>
      </c>
      <c r="O46" s="14">
        <f t="shared" si="3"/>
        <v>578</v>
      </c>
    </row>
    <row r="47" spans="1:15" s="15" customFormat="1" ht="19.5" customHeight="1">
      <c r="A47" s="5" t="s">
        <v>193</v>
      </c>
      <c r="B47" s="6" t="s">
        <v>38</v>
      </c>
      <c r="C47" s="6" t="s">
        <v>117</v>
      </c>
      <c r="D47" s="7" t="s">
        <v>194</v>
      </c>
      <c r="E47" s="7" t="s">
        <v>25</v>
      </c>
      <c r="F47" s="8" t="s">
        <v>156</v>
      </c>
      <c r="G47" s="8" t="s">
        <v>152</v>
      </c>
      <c r="H47" s="5" t="s">
        <v>153</v>
      </c>
      <c r="I47" s="9" t="s">
        <v>122</v>
      </c>
      <c r="J47" s="10" t="s">
        <v>123</v>
      </c>
      <c r="K47" s="11">
        <v>137.07</v>
      </c>
      <c r="L47" s="12">
        <v>0</v>
      </c>
      <c r="M47" s="13">
        <f t="shared" si="2"/>
        <v>137.07</v>
      </c>
      <c r="N47" s="12">
        <v>0</v>
      </c>
      <c r="O47" s="14">
        <f t="shared" si="3"/>
        <v>137.07</v>
      </c>
    </row>
    <row r="48" spans="1:15" s="15" customFormat="1" ht="25.5">
      <c r="A48" s="5" t="s">
        <v>195</v>
      </c>
      <c r="B48" s="6" t="s">
        <v>21</v>
      </c>
      <c r="C48" s="6" t="s">
        <v>22</v>
      </c>
      <c r="D48" s="7" t="s">
        <v>196</v>
      </c>
      <c r="E48" s="7" t="s">
        <v>172</v>
      </c>
      <c r="F48" s="8" t="s">
        <v>173</v>
      </c>
      <c r="G48" s="8" t="s">
        <v>176</v>
      </c>
      <c r="H48" s="5" t="s">
        <v>84</v>
      </c>
      <c r="I48" s="9" t="s">
        <v>197</v>
      </c>
      <c r="J48" s="10" t="s">
        <v>29</v>
      </c>
      <c r="K48" s="11">
        <v>1527.89</v>
      </c>
      <c r="L48" s="12">
        <v>0</v>
      </c>
      <c r="M48" s="13">
        <f t="shared" si="2"/>
        <v>1527.89</v>
      </c>
      <c r="N48" s="12">
        <v>0</v>
      </c>
      <c r="O48" s="14">
        <f t="shared" si="3"/>
        <v>1527.89</v>
      </c>
    </row>
    <row r="49" spans="1:15" s="15" customFormat="1" ht="25.5">
      <c r="A49" s="5" t="s">
        <v>20</v>
      </c>
      <c r="B49" s="6" t="s">
        <v>21</v>
      </c>
      <c r="C49" s="6" t="s">
        <v>22</v>
      </c>
      <c r="D49" s="7" t="s">
        <v>198</v>
      </c>
      <c r="E49" s="7" t="s">
        <v>25</v>
      </c>
      <c r="F49" s="8" t="s">
        <v>173</v>
      </c>
      <c r="G49" s="8" t="s">
        <v>199</v>
      </c>
      <c r="H49" s="5" t="s">
        <v>84</v>
      </c>
      <c r="I49" s="9" t="s">
        <v>189</v>
      </c>
      <c r="J49" s="10" t="s">
        <v>29</v>
      </c>
      <c r="K49" s="11">
        <v>702.41</v>
      </c>
      <c r="L49" s="12">
        <v>0</v>
      </c>
      <c r="M49" s="13">
        <f t="shared" si="2"/>
        <v>702.41</v>
      </c>
      <c r="N49" s="12">
        <v>0</v>
      </c>
      <c r="O49" s="14">
        <f t="shared" si="3"/>
        <v>702.41</v>
      </c>
    </row>
    <row r="50" spans="1:15" s="15" customFormat="1" ht="19.5" customHeight="1">
      <c r="A50" s="5" t="s">
        <v>80</v>
      </c>
      <c r="B50" s="6" t="s">
        <v>21</v>
      </c>
      <c r="C50" s="6" t="s">
        <v>22</v>
      </c>
      <c r="D50" s="7" t="s">
        <v>200</v>
      </c>
      <c r="E50" s="7" t="s">
        <v>25</v>
      </c>
      <c r="F50" s="8" t="s">
        <v>82</v>
      </c>
      <c r="G50" s="8" t="s">
        <v>201</v>
      </c>
      <c r="H50" s="5" t="s">
        <v>84</v>
      </c>
      <c r="I50" s="9" t="s">
        <v>115</v>
      </c>
      <c r="J50" s="10" t="s">
        <v>29</v>
      </c>
      <c r="K50" s="11">
        <v>578</v>
      </c>
      <c r="L50" s="12">
        <v>0</v>
      </c>
      <c r="M50" s="13">
        <f t="shared" si="2"/>
        <v>578</v>
      </c>
      <c r="N50" s="12">
        <v>0</v>
      </c>
      <c r="O50" s="14">
        <f t="shared" si="3"/>
        <v>578</v>
      </c>
    </row>
    <row r="51" spans="1:15" s="15" customFormat="1" ht="25.5">
      <c r="A51" s="5" t="s">
        <v>202</v>
      </c>
      <c r="B51" s="6" t="s">
        <v>21</v>
      </c>
      <c r="C51" s="6" t="s">
        <v>22</v>
      </c>
      <c r="D51" s="7" t="s">
        <v>203</v>
      </c>
      <c r="E51" s="7" t="s">
        <v>25</v>
      </c>
      <c r="F51" s="8" t="s">
        <v>173</v>
      </c>
      <c r="G51" s="8" t="s">
        <v>204</v>
      </c>
      <c r="H51" s="5" t="s">
        <v>84</v>
      </c>
      <c r="I51" s="9" t="s">
        <v>189</v>
      </c>
      <c r="J51" s="10" t="s">
        <v>205</v>
      </c>
      <c r="K51" s="11">
        <v>702.41</v>
      </c>
      <c r="L51" s="12">
        <v>0</v>
      </c>
      <c r="M51" s="13">
        <f t="shared" si="2"/>
        <v>702.41</v>
      </c>
      <c r="N51" s="12">
        <v>0</v>
      </c>
      <c r="O51" s="14">
        <f t="shared" si="3"/>
        <v>702.41</v>
      </c>
    </row>
    <row r="52" spans="1:15" s="15" customFormat="1" ht="19.5" customHeight="1">
      <c r="A52" s="5" t="s">
        <v>206</v>
      </c>
      <c r="B52" s="6" t="s">
        <v>38</v>
      </c>
      <c r="C52" s="6" t="s">
        <v>39</v>
      </c>
      <c r="D52" s="7" t="s">
        <v>207</v>
      </c>
      <c r="E52" s="7" t="s">
        <v>94</v>
      </c>
      <c r="F52" s="8" t="s">
        <v>25</v>
      </c>
      <c r="G52" s="8" t="s">
        <v>208</v>
      </c>
      <c r="H52" s="5" t="s">
        <v>34</v>
      </c>
      <c r="I52" s="9" t="s">
        <v>209</v>
      </c>
      <c r="J52" s="10" t="s">
        <v>29</v>
      </c>
      <c r="K52" s="11">
        <v>942.96</v>
      </c>
      <c r="L52" s="12">
        <v>0</v>
      </c>
      <c r="M52" s="13">
        <f t="shared" si="2"/>
        <v>942.96</v>
      </c>
      <c r="N52" s="12">
        <v>0</v>
      </c>
      <c r="O52" s="14">
        <f t="shared" si="3"/>
        <v>942.96</v>
      </c>
    </row>
    <row r="53" spans="1:15" s="15" customFormat="1" ht="19.5" customHeight="1">
      <c r="A53" s="5" t="s">
        <v>210</v>
      </c>
      <c r="B53" s="6" t="s">
        <v>38</v>
      </c>
      <c r="C53" s="6" t="s">
        <v>44</v>
      </c>
      <c r="D53" s="7" t="s">
        <v>211</v>
      </c>
      <c r="E53" s="7" t="s">
        <v>25</v>
      </c>
      <c r="F53" s="8" t="s">
        <v>32</v>
      </c>
      <c r="G53" s="8" t="s">
        <v>107</v>
      </c>
      <c r="H53" s="5" t="s">
        <v>212</v>
      </c>
      <c r="I53" s="9" t="s">
        <v>55</v>
      </c>
      <c r="J53" s="10" t="s">
        <v>123</v>
      </c>
      <c r="K53" s="11">
        <v>962.68</v>
      </c>
      <c r="L53" s="12">
        <v>0</v>
      </c>
      <c r="M53" s="13">
        <f t="shared" si="2"/>
        <v>962.68</v>
      </c>
      <c r="N53" s="12">
        <v>0</v>
      </c>
      <c r="O53" s="14">
        <f t="shared" si="3"/>
        <v>962.68</v>
      </c>
    </row>
    <row r="54" spans="1:15" s="15" customFormat="1" ht="19.5" customHeight="1">
      <c r="A54" s="5" t="s">
        <v>213</v>
      </c>
      <c r="B54" s="6" t="s">
        <v>38</v>
      </c>
      <c r="C54" s="6" t="s">
        <v>117</v>
      </c>
      <c r="D54" s="7" t="s">
        <v>214</v>
      </c>
      <c r="E54" s="7" t="s">
        <v>25</v>
      </c>
      <c r="F54" s="8" t="s">
        <v>172</v>
      </c>
      <c r="G54" s="8" t="s">
        <v>107</v>
      </c>
      <c r="H54" s="5" t="s">
        <v>121</v>
      </c>
      <c r="I54" s="9" t="s">
        <v>55</v>
      </c>
      <c r="J54" s="10" t="s">
        <v>123</v>
      </c>
      <c r="K54" s="11">
        <v>765.71</v>
      </c>
      <c r="L54" s="12">
        <v>0</v>
      </c>
      <c r="M54" s="13">
        <f t="shared" si="2"/>
        <v>765.71</v>
      </c>
      <c r="N54" s="12">
        <v>0</v>
      </c>
      <c r="O54" s="14">
        <f t="shared" si="3"/>
        <v>765.71</v>
      </c>
    </row>
    <row r="55" spans="1:15" s="15" customFormat="1" ht="19.5" customHeight="1">
      <c r="A55" s="5" t="s">
        <v>215</v>
      </c>
      <c r="B55" s="6" t="s">
        <v>38</v>
      </c>
      <c r="C55" s="6" t="s">
        <v>39</v>
      </c>
      <c r="D55" s="7" t="s">
        <v>216</v>
      </c>
      <c r="E55" s="7" t="s">
        <v>25</v>
      </c>
      <c r="F55" s="8" t="s">
        <v>217</v>
      </c>
      <c r="G55" s="8" t="s">
        <v>107</v>
      </c>
      <c r="H55" s="5" t="s">
        <v>127</v>
      </c>
      <c r="I55" s="9" t="s">
        <v>55</v>
      </c>
      <c r="J55" s="10" t="s">
        <v>123</v>
      </c>
      <c r="K55" s="11">
        <v>765.71</v>
      </c>
      <c r="L55" s="12">
        <v>0</v>
      </c>
      <c r="M55" s="13">
        <f t="shared" si="2"/>
        <v>765.71</v>
      </c>
      <c r="N55" s="12">
        <v>0</v>
      </c>
      <c r="O55" s="14">
        <f t="shared" si="3"/>
        <v>765.71</v>
      </c>
    </row>
    <row r="56" spans="1:15" s="15" customFormat="1" ht="19.5" customHeight="1">
      <c r="A56" s="16" t="s">
        <v>218</v>
      </c>
      <c r="B56" s="6" t="s">
        <v>38</v>
      </c>
      <c r="C56" s="6" t="s">
        <v>44</v>
      </c>
      <c r="D56" s="7" t="s">
        <v>219</v>
      </c>
      <c r="E56" s="7" t="s">
        <v>25</v>
      </c>
      <c r="F56" s="8" t="s">
        <v>59</v>
      </c>
      <c r="G56" s="8" t="s">
        <v>220</v>
      </c>
      <c r="H56" s="5" t="s">
        <v>71</v>
      </c>
      <c r="I56" s="9" t="s">
        <v>61</v>
      </c>
      <c r="J56" s="10" t="s">
        <v>36</v>
      </c>
      <c r="K56" s="11">
        <v>1628.81</v>
      </c>
      <c r="L56" s="12">
        <v>0</v>
      </c>
      <c r="M56" s="13">
        <f t="shared" si="2"/>
        <v>1628.81</v>
      </c>
      <c r="N56" s="14">
        <v>1335.3</v>
      </c>
      <c r="O56" s="14">
        <f t="shared" si="3"/>
        <v>2964.1099999999997</v>
      </c>
    </row>
    <row r="57" spans="1:15" s="15" customFormat="1" ht="25.5">
      <c r="A57" s="5" t="s">
        <v>190</v>
      </c>
      <c r="B57" s="6" t="s">
        <v>21</v>
      </c>
      <c r="C57" s="6" t="s">
        <v>22</v>
      </c>
      <c r="D57" s="7" t="s">
        <v>221</v>
      </c>
      <c r="E57" s="7" t="s">
        <v>25</v>
      </c>
      <c r="F57" s="8" t="s">
        <v>156</v>
      </c>
      <c r="G57" s="8" t="s">
        <v>201</v>
      </c>
      <c r="H57" s="5" t="s">
        <v>84</v>
      </c>
      <c r="I57" s="9" t="s">
        <v>115</v>
      </c>
      <c r="J57" s="10" t="s">
        <v>29</v>
      </c>
      <c r="K57" s="11">
        <v>578</v>
      </c>
      <c r="L57" s="12">
        <v>0</v>
      </c>
      <c r="M57" s="13">
        <f t="shared" si="2"/>
        <v>578</v>
      </c>
      <c r="N57" s="12">
        <v>0</v>
      </c>
      <c r="O57" s="14">
        <f t="shared" si="3"/>
        <v>578</v>
      </c>
    </row>
    <row r="58" spans="1:15" s="15" customFormat="1" ht="19.5" customHeight="1">
      <c r="A58" s="5" t="s">
        <v>185</v>
      </c>
      <c r="B58" s="6" t="s">
        <v>21</v>
      </c>
      <c r="C58" s="6" t="s">
        <v>22</v>
      </c>
      <c r="D58" s="7" t="s">
        <v>222</v>
      </c>
      <c r="E58" s="7" t="s">
        <v>25</v>
      </c>
      <c r="F58" s="8" t="s">
        <v>187</v>
      </c>
      <c r="G58" s="8" t="s">
        <v>159</v>
      </c>
      <c r="H58" s="5" t="s">
        <v>84</v>
      </c>
      <c r="I58" s="9" t="s">
        <v>85</v>
      </c>
      <c r="J58" s="10" t="s">
        <v>29</v>
      </c>
      <c r="K58" s="11">
        <v>413.41</v>
      </c>
      <c r="L58" s="12">
        <v>0</v>
      </c>
      <c r="M58" s="13">
        <f t="shared" si="2"/>
        <v>413.41</v>
      </c>
      <c r="N58" s="12">
        <v>0</v>
      </c>
      <c r="O58" s="14">
        <f t="shared" si="3"/>
        <v>413.41</v>
      </c>
    </row>
    <row r="59" spans="1:15" s="15" customFormat="1" ht="19.5" customHeight="1">
      <c r="A59" s="5" t="s">
        <v>223</v>
      </c>
      <c r="B59" s="6" t="s">
        <v>38</v>
      </c>
      <c r="C59" s="6" t="s">
        <v>39</v>
      </c>
      <c r="D59" s="7" t="s">
        <v>224</v>
      </c>
      <c r="E59" s="7" t="s">
        <v>25</v>
      </c>
      <c r="F59" s="8" t="s">
        <v>76</v>
      </c>
      <c r="G59" s="8" t="s">
        <v>220</v>
      </c>
      <c r="H59" s="5" t="s">
        <v>153</v>
      </c>
      <c r="I59" s="9" t="s">
        <v>55</v>
      </c>
      <c r="J59" s="10" t="s">
        <v>123</v>
      </c>
      <c r="K59" s="11">
        <v>765.71</v>
      </c>
      <c r="L59" s="12">
        <v>0</v>
      </c>
      <c r="M59" s="13">
        <f t="shared" si="2"/>
        <v>765.71</v>
      </c>
      <c r="N59" s="12">
        <v>0</v>
      </c>
      <c r="O59" s="14">
        <f t="shared" si="3"/>
        <v>765.71</v>
      </c>
    </row>
    <row r="60" spans="1:15" s="15" customFormat="1" ht="19.5" customHeight="1">
      <c r="A60" s="5" t="s">
        <v>225</v>
      </c>
      <c r="B60" s="6" t="s">
        <v>38</v>
      </c>
      <c r="C60" s="6" t="s">
        <v>39</v>
      </c>
      <c r="D60" s="7" t="s">
        <v>226</v>
      </c>
      <c r="E60" s="7" t="s">
        <v>25</v>
      </c>
      <c r="F60" s="8" t="s">
        <v>76</v>
      </c>
      <c r="G60" s="8" t="s">
        <v>220</v>
      </c>
      <c r="H60" s="5" t="s">
        <v>121</v>
      </c>
      <c r="I60" s="9" t="s">
        <v>55</v>
      </c>
      <c r="J60" s="10" t="s">
        <v>123</v>
      </c>
      <c r="K60" s="11">
        <v>765.71</v>
      </c>
      <c r="L60" s="12">
        <v>0</v>
      </c>
      <c r="M60" s="13">
        <f t="shared" si="2"/>
        <v>765.71</v>
      </c>
      <c r="N60" s="12">
        <v>0</v>
      </c>
      <c r="O60" s="14">
        <f t="shared" si="3"/>
        <v>765.71</v>
      </c>
    </row>
    <row r="61" spans="1:15" s="15" customFormat="1" ht="19.5" customHeight="1">
      <c r="A61" s="5" t="s">
        <v>116</v>
      </c>
      <c r="B61" s="6" t="s">
        <v>38</v>
      </c>
      <c r="C61" s="6" t="s">
        <v>117</v>
      </c>
      <c r="D61" s="7" t="s">
        <v>227</v>
      </c>
      <c r="E61" s="7" t="s">
        <v>25</v>
      </c>
      <c r="F61" s="8" t="s">
        <v>228</v>
      </c>
      <c r="G61" s="8" t="s">
        <v>229</v>
      </c>
      <c r="H61" s="5" t="s">
        <v>121</v>
      </c>
      <c r="I61" s="9" t="s">
        <v>122</v>
      </c>
      <c r="J61" s="10" t="s">
        <v>123</v>
      </c>
      <c r="K61" s="11">
        <v>137.07</v>
      </c>
      <c r="L61" s="12">
        <v>0</v>
      </c>
      <c r="M61" s="13">
        <f t="shared" si="2"/>
        <v>137.07</v>
      </c>
      <c r="N61" s="12">
        <v>0</v>
      </c>
      <c r="O61" s="14">
        <f t="shared" si="3"/>
        <v>137.07</v>
      </c>
    </row>
    <row r="62" spans="1:15" s="15" customFormat="1" ht="51">
      <c r="A62" s="5" t="s">
        <v>230</v>
      </c>
      <c r="B62" s="6" t="s">
        <v>38</v>
      </c>
      <c r="C62" s="6" t="s">
        <v>39</v>
      </c>
      <c r="D62" s="7" t="s">
        <v>231</v>
      </c>
      <c r="E62" s="7" t="s">
        <v>25</v>
      </c>
      <c r="F62" s="8" t="s">
        <v>94</v>
      </c>
      <c r="G62" s="8" t="s">
        <v>232</v>
      </c>
      <c r="H62" s="5" t="s">
        <v>233</v>
      </c>
      <c r="I62" s="9" t="s">
        <v>122</v>
      </c>
      <c r="J62" s="10" t="s">
        <v>123</v>
      </c>
      <c r="K62" s="11">
        <v>137.07</v>
      </c>
      <c r="L62" s="12">
        <v>0</v>
      </c>
      <c r="M62" s="13">
        <f t="shared" si="2"/>
        <v>137.07</v>
      </c>
      <c r="N62" s="12">
        <v>0</v>
      </c>
      <c r="O62" s="14">
        <f t="shared" si="3"/>
        <v>137.07</v>
      </c>
    </row>
    <row r="63" spans="1:15" s="15" customFormat="1" ht="25.5">
      <c r="A63" s="5" t="s">
        <v>234</v>
      </c>
      <c r="B63" s="6" t="s">
        <v>38</v>
      </c>
      <c r="C63" s="6" t="s">
        <v>39</v>
      </c>
      <c r="D63" s="7" t="s">
        <v>235</v>
      </c>
      <c r="E63" s="7" t="s">
        <v>25</v>
      </c>
      <c r="F63" s="8" t="s">
        <v>236</v>
      </c>
      <c r="G63" s="8" t="s">
        <v>232</v>
      </c>
      <c r="H63" s="5" t="s">
        <v>237</v>
      </c>
      <c r="I63" s="9" t="s">
        <v>122</v>
      </c>
      <c r="J63" s="10" t="s">
        <v>123</v>
      </c>
      <c r="K63" s="11">
        <v>137.07</v>
      </c>
      <c r="L63" s="12">
        <v>0</v>
      </c>
      <c r="M63" s="13">
        <f t="shared" si="2"/>
        <v>137.07</v>
      </c>
      <c r="N63" s="12">
        <v>0</v>
      </c>
      <c r="O63" s="14">
        <f t="shared" si="3"/>
        <v>137.07</v>
      </c>
    </row>
    <row r="64" spans="1:15" s="15" customFormat="1" ht="19.5" customHeight="1">
      <c r="A64" s="5" t="s">
        <v>238</v>
      </c>
      <c r="B64" s="6" t="s">
        <v>38</v>
      </c>
      <c r="C64" s="6" t="s">
        <v>39</v>
      </c>
      <c r="D64" s="7" t="s">
        <v>239</v>
      </c>
      <c r="E64" s="7" t="s">
        <v>25</v>
      </c>
      <c r="F64" s="8" t="s">
        <v>94</v>
      </c>
      <c r="G64" s="8" t="s">
        <v>232</v>
      </c>
      <c r="H64" s="5" t="s">
        <v>121</v>
      </c>
      <c r="I64" s="9" t="s">
        <v>122</v>
      </c>
      <c r="J64" s="10" t="s">
        <v>123</v>
      </c>
      <c r="K64" s="11">
        <v>137.07</v>
      </c>
      <c r="L64" s="12">
        <v>0</v>
      </c>
      <c r="M64" s="13">
        <f t="shared" si="2"/>
        <v>137.07</v>
      </c>
      <c r="N64" s="12">
        <v>0</v>
      </c>
      <c r="O64" s="14">
        <f t="shared" si="3"/>
        <v>137.07</v>
      </c>
    </row>
    <row r="65" spans="1:15" s="15" customFormat="1" ht="25.5">
      <c r="A65" s="5" t="s">
        <v>20</v>
      </c>
      <c r="B65" s="6" t="s">
        <v>21</v>
      </c>
      <c r="C65" s="6" t="s">
        <v>22</v>
      </c>
      <c r="D65" s="7" t="s">
        <v>240</v>
      </c>
      <c r="E65" s="7" t="s">
        <v>25</v>
      </c>
      <c r="F65" s="8" t="s">
        <v>241</v>
      </c>
      <c r="G65" s="8" t="s">
        <v>220</v>
      </c>
      <c r="H65" s="5" t="s">
        <v>84</v>
      </c>
      <c r="I65" s="9" t="s">
        <v>189</v>
      </c>
      <c r="J65" s="10" t="s">
        <v>29</v>
      </c>
      <c r="K65" s="11">
        <v>702.41</v>
      </c>
      <c r="L65" s="12">
        <v>0</v>
      </c>
      <c r="M65" s="13">
        <f t="shared" si="2"/>
        <v>702.41</v>
      </c>
      <c r="N65" s="12">
        <v>0</v>
      </c>
      <c r="O65" s="14">
        <f t="shared" si="3"/>
        <v>702.41</v>
      </c>
    </row>
    <row r="66" spans="1:15" s="15" customFormat="1" ht="19.5" customHeight="1">
      <c r="A66" s="5" t="s">
        <v>242</v>
      </c>
      <c r="B66" s="6" t="s">
        <v>21</v>
      </c>
      <c r="C66" s="6" t="s">
        <v>22</v>
      </c>
      <c r="D66" s="7" t="s">
        <v>243</v>
      </c>
      <c r="E66" s="7" t="s">
        <v>25</v>
      </c>
      <c r="F66" s="8" t="s">
        <v>187</v>
      </c>
      <c r="G66" s="8" t="s">
        <v>244</v>
      </c>
      <c r="H66" s="5" t="s">
        <v>84</v>
      </c>
      <c r="I66" s="9" t="s">
        <v>245</v>
      </c>
      <c r="J66" s="10" t="s">
        <v>29</v>
      </c>
      <c r="K66" s="11">
        <v>2023</v>
      </c>
      <c r="L66" s="12">
        <v>0</v>
      </c>
      <c r="M66" s="13">
        <f t="shared" si="2"/>
        <v>2023</v>
      </c>
      <c r="N66" s="12">
        <v>0</v>
      </c>
      <c r="O66" s="14">
        <f t="shared" si="3"/>
        <v>2023</v>
      </c>
    </row>
    <row r="67" spans="1:15" s="15" customFormat="1" ht="25.5">
      <c r="A67" s="5" t="s">
        <v>246</v>
      </c>
      <c r="B67" s="6" t="s">
        <v>38</v>
      </c>
      <c r="C67" s="6" t="s">
        <v>39</v>
      </c>
      <c r="D67" s="7" t="s">
        <v>247</v>
      </c>
      <c r="E67" s="7" t="s">
        <v>25</v>
      </c>
      <c r="F67" s="8" t="s">
        <v>236</v>
      </c>
      <c r="G67" s="8" t="s">
        <v>232</v>
      </c>
      <c r="H67" s="5" t="s">
        <v>153</v>
      </c>
      <c r="I67" s="9" t="s">
        <v>122</v>
      </c>
      <c r="J67" s="10" t="s">
        <v>123</v>
      </c>
      <c r="K67" s="11">
        <v>137.07</v>
      </c>
      <c r="L67" s="12">
        <v>0</v>
      </c>
      <c r="M67" s="13">
        <f t="shared" si="2"/>
        <v>137.07</v>
      </c>
      <c r="N67" s="12">
        <v>0</v>
      </c>
      <c r="O67" s="14">
        <f t="shared" si="3"/>
        <v>137.07</v>
      </c>
    </row>
    <row r="68" spans="1:15" s="15" customFormat="1" ht="19.5" customHeight="1">
      <c r="A68" s="5" t="s">
        <v>149</v>
      </c>
      <c r="B68" s="6" t="s">
        <v>38</v>
      </c>
      <c r="C68" s="6" t="s">
        <v>39</v>
      </c>
      <c r="D68" s="7" t="s">
        <v>248</v>
      </c>
      <c r="E68" s="7" t="s">
        <v>25</v>
      </c>
      <c r="F68" s="8" t="s">
        <v>151</v>
      </c>
      <c r="G68" s="8" t="s">
        <v>232</v>
      </c>
      <c r="H68" s="5" t="s">
        <v>127</v>
      </c>
      <c r="I68" s="9" t="s">
        <v>122</v>
      </c>
      <c r="J68" s="10" t="s">
        <v>123</v>
      </c>
      <c r="K68" s="11">
        <v>137.07</v>
      </c>
      <c r="L68" s="12">
        <v>0</v>
      </c>
      <c r="M68" s="13">
        <f t="shared" si="2"/>
        <v>137.07</v>
      </c>
      <c r="N68" s="12">
        <v>0</v>
      </c>
      <c r="O68" s="14">
        <f t="shared" si="3"/>
        <v>137.07</v>
      </c>
    </row>
    <row r="69" spans="1:15" s="15" customFormat="1" ht="19.5" customHeight="1">
      <c r="A69" s="5" t="s">
        <v>249</v>
      </c>
      <c r="B69" s="6" t="s">
        <v>21</v>
      </c>
      <c r="C69" s="6" t="s">
        <v>22</v>
      </c>
      <c r="D69" s="7" t="s">
        <v>250</v>
      </c>
      <c r="E69" s="7" t="s">
        <v>25</v>
      </c>
      <c r="F69" s="8" t="s">
        <v>113</v>
      </c>
      <c r="G69" s="8" t="s">
        <v>251</v>
      </c>
      <c r="H69" s="5" t="s">
        <v>84</v>
      </c>
      <c r="I69" s="9" t="s">
        <v>184</v>
      </c>
      <c r="J69" s="10" t="s">
        <v>29</v>
      </c>
      <c r="K69" s="11">
        <v>867</v>
      </c>
      <c r="L69" s="12">
        <v>0</v>
      </c>
      <c r="M69" s="13">
        <f t="shared" si="2"/>
        <v>867</v>
      </c>
      <c r="N69" s="12">
        <v>0</v>
      </c>
      <c r="O69" s="14">
        <f t="shared" si="3"/>
        <v>867</v>
      </c>
    </row>
    <row r="70" spans="1:15" s="15" customFormat="1" ht="19.5" customHeight="1">
      <c r="A70" s="5" t="s">
        <v>249</v>
      </c>
      <c r="B70" s="6" t="s">
        <v>21</v>
      </c>
      <c r="C70" s="6" t="s">
        <v>22</v>
      </c>
      <c r="D70" s="7" t="s">
        <v>252</v>
      </c>
      <c r="E70" s="7" t="s">
        <v>25</v>
      </c>
      <c r="F70" s="8" t="s">
        <v>113</v>
      </c>
      <c r="G70" s="8" t="s">
        <v>253</v>
      </c>
      <c r="H70" s="5" t="s">
        <v>84</v>
      </c>
      <c r="I70" s="5" t="s">
        <v>115</v>
      </c>
      <c r="J70" s="10" t="s">
        <v>29</v>
      </c>
      <c r="K70" s="11">
        <v>578</v>
      </c>
      <c r="L70" s="12">
        <v>0</v>
      </c>
      <c r="M70" s="13">
        <f t="shared" si="2"/>
        <v>578</v>
      </c>
      <c r="N70" s="12">
        <v>0</v>
      </c>
      <c r="O70" s="14">
        <f t="shared" si="3"/>
        <v>578</v>
      </c>
    </row>
    <row r="71" spans="1:15" s="15" customFormat="1" ht="25.5">
      <c r="A71" s="5" t="s">
        <v>254</v>
      </c>
      <c r="B71" s="6" t="s">
        <v>21</v>
      </c>
      <c r="C71" s="6" t="s">
        <v>22</v>
      </c>
      <c r="D71" s="7" t="s">
        <v>255</v>
      </c>
      <c r="E71" s="7" t="s">
        <v>25</v>
      </c>
      <c r="F71" s="8" t="s">
        <v>94</v>
      </c>
      <c r="G71" s="8" t="s">
        <v>256</v>
      </c>
      <c r="H71" s="5" t="s">
        <v>84</v>
      </c>
      <c r="I71" s="9" t="s">
        <v>122</v>
      </c>
      <c r="J71" s="10" t="s">
        <v>29</v>
      </c>
      <c r="K71" s="11">
        <v>289</v>
      </c>
      <c r="L71" s="12">
        <v>0</v>
      </c>
      <c r="M71" s="13">
        <f t="shared" si="2"/>
        <v>289</v>
      </c>
      <c r="N71" s="12">
        <v>0</v>
      </c>
      <c r="O71" s="14">
        <f t="shared" si="3"/>
        <v>289</v>
      </c>
    </row>
    <row r="72" spans="1:15" s="15" customFormat="1" ht="19.5" customHeight="1">
      <c r="A72" s="5" t="s">
        <v>111</v>
      </c>
      <c r="B72" s="6" t="s">
        <v>21</v>
      </c>
      <c r="C72" s="6" t="s">
        <v>22</v>
      </c>
      <c r="D72" s="7" t="s">
        <v>257</v>
      </c>
      <c r="E72" s="7" t="s">
        <v>25</v>
      </c>
      <c r="F72" s="8" t="s">
        <v>258</v>
      </c>
      <c r="G72" s="8" t="s">
        <v>259</v>
      </c>
      <c r="H72" s="5" t="s">
        <v>84</v>
      </c>
      <c r="I72" s="5" t="s">
        <v>189</v>
      </c>
      <c r="J72" s="10" t="s">
        <v>29</v>
      </c>
      <c r="K72" s="11">
        <v>702.41</v>
      </c>
      <c r="L72" s="12">
        <v>0</v>
      </c>
      <c r="M72" s="13">
        <f t="shared" si="2"/>
        <v>702.41</v>
      </c>
      <c r="N72" s="12">
        <v>0</v>
      </c>
      <c r="O72" s="14">
        <f t="shared" si="3"/>
        <v>702.41</v>
      </c>
    </row>
    <row r="73" spans="1:15" s="15" customFormat="1" ht="25.5">
      <c r="A73" s="5" t="s">
        <v>260</v>
      </c>
      <c r="B73" s="6" t="s">
        <v>38</v>
      </c>
      <c r="C73" s="6" t="s">
        <v>44</v>
      </c>
      <c r="D73" s="7" t="s">
        <v>261</v>
      </c>
      <c r="E73" s="7" t="s">
        <v>241</v>
      </c>
      <c r="F73" s="8" t="s">
        <v>24</v>
      </c>
      <c r="G73" s="8" t="s">
        <v>262</v>
      </c>
      <c r="H73" s="5" t="s">
        <v>169</v>
      </c>
      <c r="I73" s="9" t="s">
        <v>55</v>
      </c>
      <c r="J73" s="10" t="s">
        <v>29</v>
      </c>
      <c r="K73" s="11">
        <v>962.68</v>
      </c>
      <c r="L73" s="12">
        <v>0</v>
      </c>
      <c r="M73" s="13">
        <f t="shared" si="2"/>
        <v>962.68</v>
      </c>
      <c r="N73" s="12">
        <v>0</v>
      </c>
      <c r="O73" s="14">
        <f t="shared" si="3"/>
        <v>962.68</v>
      </c>
    </row>
    <row r="74" spans="1:15" s="15" customFormat="1" ht="25.5">
      <c r="A74" s="5" t="s">
        <v>263</v>
      </c>
      <c r="B74" s="6" t="s">
        <v>38</v>
      </c>
      <c r="C74" s="6" t="s">
        <v>117</v>
      </c>
      <c r="D74" s="7" t="s">
        <v>264</v>
      </c>
      <c r="E74" s="7" t="s">
        <v>151</v>
      </c>
      <c r="F74" s="8" t="s">
        <v>25</v>
      </c>
      <c r="G74" s="8" t="s">
        <v>168</v>
      </c>
      <c r="H74" s="5" t="s">
        <v>169</v>
      </c>
      <c r="I74" s="5" t="s">
        <v>67</v>
      </c>
      <c r="J74" s="10" t="s">
        <v>29</v>
      </c>
      <c r="K74" s="11">
        <v>431.39</v>
      </c>
      <c r="L74" s="12">
        <v>0</v>
      </c>
      <c r="M74" s="13">
        <f aca="true" t="shared" si="4" ref="M74:M93">K74-L74</f>
        <v>431.39</v>
      </c>
      <c r="N74" s="12">
        <v>0</v>
      </c>
      <c r="O74" s="14">
        <f aca="true" t="shared" si="5" ref="O74:O93">N74+M74</f>
        <v>431.39</v>
      </c>
    </row>
    <row r="75" spans="1:15" s="15" customFormat="1" ht="19.5" customHeight="1">
      <c r="A75" s="5" t="s">
        <v>265</v>
      </c>
      <c r="B75" s="6" t="s">
        <v>38</v>
      </c>
      <c r="C75" s="6" t="s">
        <v>57</v>
      </c>
      <c r="D75" s="7" t="s">
        <v>266</v>
      </c>
      <c r="E75" s="7" t="s">
        <v>25</v>
      </c>
      <c r="F75" s="8" t="s">
        <v>76</v>
      </c>
      <c r="G75" s="8" t="s">
        <v>267</v>
      </c>
      <c r="H75" s="5" t="s">
        <v>268</v>
      </c>
      <c r="I75" s="9" t="s">
        <v>133</v>
      </c>
      <c r="J75" s="10" t="s">
        <v>36</v>
      </c>
      <c r="K75" s="11">
        <v>916.2</v>
      </c>
      <c r="L75" s="12">
        <v>0</v>
      </c>
      <c r="M75" s="13">
        <f t="shared" si="4"/>
        <v>916.2</v>
      </c>
      <c r="N75" s="14">
        <v>1179.84</v>
      </c>
      <c r="O75" s="14">
        <f t="shared" si="5"/>
        <v>2096.04</v>
      </c>
    </row>
    <row r="76" spans="1:15" s="15" customFormat="1" ht="19.5" customHeight="1">
      <c r="A76" s="5" t="s">
        <v>190</v>
      </c>
      <c r="B76" s="6" t="s">
        <v>21</v>
      </c>
      <c r="C76" s="6" t="s">
        <v>22</v>
      </c>
      <c r="D76" s="7" t="s">
        <v>269</v>
      </c>
      <c r="E76" s="7" t="s">
        <v>25</v>
      </c>
      <c r="F76" s="8" t="s">
        <v>156</v>
      </c>
      <c r="G76" s="8" t="s">
        <v>270</v>
      </c>
      <c r="H76" s="5" t="s">
        <v>84</v>
      </c>
      <c r="I76" s="5" t="s">
        <v>115</v>
      </c>
      <c r="J76" s="10" t="s">
        <v>29</v>
      </c>
      <c r="K76" s="11">
        <v>578</v>
      </c>
      <c r="L76" s="12">
        <v>0</v>
      </c>
      <c r="M76" s="13">
        <f t="shared" si="4"/>
        <v>578</v>
      </c>
      <c r="N76" s="12">
        <v>0</v>
      </c>
      <c r="O76" s="14">
        <f t="shared" si="5"/>
        <v>578</v>
      </c>
    </row>
    <row r="77" spans="1:15" s="15" customFormat="1" ht="19.5" customHeight="1">
      <c r="A77" s="5" t="s">
        <v>20</v>
      </c>
      <c r="B77" s="6" t="s">
        <v>21</v>
      </c>
      <c r="C77" s="6" t="s">
        <v>22</v>
      </c>
      <c r="D77" s="7" t="s">
        <v>271</v>
      </c>
      <c r="E77" s="7" t="s">
        <v>24</v>
      </c>
      <c r="F77" s="8" t="s">
        <v>272</v>
      </c>
      <c r="G77" s="8" t="s">
        <v>259</v>
      </c>
      <c r="H77" s="5" t="s">
        <v>84</v>
      </c>
      <c r="I77" s="5" t="s">
        <v>189</v>
      </c>
      <c r="J77" s="10" t="s">
        <v>29</v>
      </c>
      <c r="K77" s="11">
        <v>702.41</v>
      </c>
      <c r="L77" s="12">
        <v>0</v>
      </c>
      <c r="M77" s="13">
        <f t="shared" si="4"/>
        <v>702.41</v>
      </c>
      <c r="N77" s="12">
        <v>0</v>
      </c>
      <c r="O77" s="14">
        <f t="shared" si="5"/>
        <v>702.41</v>
      </c>
    </row>
    <row r="78" spans="1:15" s="15" customFormat="1" ht="25.5">
      <c r="A78" s="5" t="s">
        <v>273</v>
      </c>
      <c r="B78" s="6" t="s">
        <v>38</v>
      </c>
      <c r="C78" s="6"/>
      <c r="D78" s="7" t="s">
        <v>274</v>
      </c>
      <c r="E78" s="7" t="s">
        <v>25</v>
      </c>
      <c r="F78" s="8" t="s">
        <v>59</v>
      </c>
      <c r="G78" s="8" t="s">
        <v>275</v>
      </c>
      <c r="H78" s="5" t="s">
        <v>169</v>
      </c>
      <c r="I78" s="9" t="s">
        <v>61</v>
      </c>
      <c r="J78" s="10" t="s">
        <v>36</v>
      </c>
      <c r="K78" s="11">
        <v>1628.81</v>
      </c>
      <c r="L78" s="12">
        <v>0</v>
      </c>
      <c r="M78" s="13">
        <f t="shared" si="4"/>
        <v>1628.81</v>
      </c>
      <c r="N78" s="14">
        <v>636.33</v>
      </c>
      <c r="O78" s="14">
        <f t="shared" si="5"/>
        <v>2265.14</v>
      </c>
    </row>
    <row r="79" spans="1:15" s="15" customFormat="1" ht="19.5" customHeight="1">
      <c r="A79" s="5" t="s">
        <v>276</v>
      </c>
      <c r="B79" s="6" t="s">
        <v>38</v>
      </c>
      <c r="C79" s="6" t="s">
        <v>277</v>
      </c>
      <c r="D79" s="7" t="s">
        <v>274</v>
      </c>
      <c r="E79" s="7" t="s">
        <v>25</v>
      </c>
      <c r="F79" s="8" t="s">
        <v>59</v>
      </c>
      <c r="G79" s="8" t="s">
        <v>275</v>
      </c>
      <c r="H79" s="5" t="s">
        <v>169</v>
      </c>
      <c r="I79" s="9" t="s">
        <v>61</v>
      </c>
      <c r="J79" s="10" t="s">
        <v>36</v>
      </c>
      <c r="K79" s="11">
        <v>1628.81</v>
      </c>
      <c r="L79" s="12">
        <v>0</v>
      </c>
      <c r="M79" s="13">
        <f t="shared" si="4"/>
        <v>1628.81</v>
      </c>
      <c r="N79" s="14">
        <v>636.33</v>
      </c>
      <c r="O79" s="14">
        <f t="shared" si="5"/>
        <v>2265.14</v>
      </c>
    </row>
    <row r="80" spans="1:15" s="15" customFormat="1" ht="25.5">
      <c r="A80" s="5" t="s">
        <v>190</v>
      </c>
      <c r="B80" s="6" t="s">
        <v>21</v>
      </c>
      <c r="C80" s="6" t="s">
        <v>22</v>
      </c>
      <c r="D80" s="7" t="s">
        <v>278</v>
      </c>
      <c r="E80" s="7" t="s">
        <v>25</v>
      </c>
      <c r="F80" s="8" t="s">
        <v>156</v>
      </c>
      <c r="G80" s="8" t="s">
        <v>279</v>
      </c>
      <c r="H80" s="5" t="s">
        <v>84</v>
      </c>
      <c r="I80" s="5" t="s">
        <v>115</v>
      </c>
      <c r="J80" s="10" t="s">
        <v>29</v>
      </c>
      <c r="K80" s="11">
        <v>578</v>
      </c>
      <c r="L80" s="12">
        <v>0</v>
      </c>
      <c r="M80" s="13">
        <f t="shared" si="4"/>
        <v>578</v>
      </c>
      <c r="N80" s="12">
        <v>0</v>
      </c>
      <c r="O80" s="14">
        <f t="shared" si="5"/>
        <v>578</v>
      </c>
    </row>
    <row r="81" spans="1:15" s="15" customFormat="1" ht="25.5">
      <c r="A81" s="5" t="s">
        <v>210</v>
      </c>
      <c r="B81" s="6" t="s">
        <v>38</v>
      </c>
      <c r="C81" s="6" t="s">
        <v>44</v>
      </c>
      <c r="D81" s="7" t="s">
        <v>280</v>
      </c>
      <c r="E81" s="7" t="s">
        <v>25</v>
      </c>
      <c r="F81" s="8" t="s">
        <v>258</v>
      </c>
      <c r="G81" s="8" t="s">
        <v>281</v>
      </c>
      <c r="H81" s="5" t="s">
        <v>282</v>
      </c>
      <c r="I81" s="9" t="s">
        <v>67</v>
      </c>
      <c r="J81" s="10" t="s">
        <v>123</v>
      </c>
      <c r="K81" s="11">
        <v>569.57</v>
      </c>
      <c r="L81" s="12">
        <v>0</v>
      </c>
      <c r="M81" s="13">
        <f t="shared" si="4"/>
        <v>569.57</v>
      </c>
      <c r="N81" s="12">
        <v>0</v>
      </c>
      <c r="O81" s="14">
        <f t="shared" si="5"/>
        <v>569.57</v>
      </c>
    </row>
    <row r="82" spans="1:15" s="15" customFormat="1" ht="51">
      <c r="A82" s="5" t="s">
        <v>283</v>
      </c>
      <c r="B82" s="6" t="s">
        <v>38</v>
      </c>
      <c r="C82" s="6" t="s">
        <v>39</v>
      </c>
      <c r="D82" s="7" t="s">
        <v>284</v>
      </c>
      <c r="E82" s="7" t="s">
        <v>25</v>
      </c>
      <c r="F82" s="8" t="s">
        <v>82</v>
      </c>
      <c r="G82" s="8" t="s">
        <v>285</v>
      </c>
      <c r="H82" s="5" t="s">
        <v>286</v>
      </c>
      <c r="I82" s="5" t="s">
        <v>122</v>
      </c>
      <c r="J82" s="10" t="s">
        <v>123</v>
      </c>
      <c r="K82" s="11">
        <v>137.07</v>
      </c>
      <c r="L82" s="12">
        <v>0</v>
      </c>
      <c r="M82" s="13">
        <f t="shared" si="4"/>
        <v>137.07</v>
      </c>
      <c r="N82" s="12">
        <v>0</v>
      </c>
      <c r="O82" s="14">
        <f t="shared" si="5"/>
        <v>137.07</v>
      </c>
    </row>
    <row r="83" spans="1:15" s="15" customFormat="1" ht="25.5">
      <c r="A83" s="5" t="s">
        <v>287</v>
      </c>
      <c r="B83" s="6" t="s">
        <v>38</v>
      </c>
      <c r="C83" s="6" t="s">
        <v>39</v>
      </c>
      <c r="D83" s="7" t="s">
        <v>288</v>
      </c>
      <c r="E83" s="7" t="s">
        <v>25</v>
      </c>
      <c r="F83" s="8" t="s">
        <v>82</v>
      </c>
      <c r="G83" s="8" t="s">
        <v>285</v>
      </c>
      <c r="H83" s="5" t="s">
        <v>153</v>
      </c>
      <c r="I83" s="5" t="s">
        <v>122</v>
      </c>
      <c r="J83" s="10" t="s">
        <v>123</v>
      </c>
      <c r="K83" s="11">
        <v>137.07</v>
      </c>
      <c r="L83" s="12">
        <v>0</v>
      </c>
      <c r="M83" s="13">
        <f t="shared" si="4"/>
        <v>137.07</v>
      </c>
      <c r="N83" s="12">
        <v>0</v>
      </c>
      <c r="O83" s="14">
        <f t="shared" si="5"/>
        <v>137.07</v>
      </c>
    </row>
    <row r="84" spans="1:15" s="15" customFormat="1" ht="19.5" customHeight="1">
      <c r="A84" s="5" t="s">
        <v>246</v>
      </c>
      <c r="B84" s="6" t="s">
        <v>38</v>
      </c>
      <c r="C84" s="6" t="s">
        <v>39</v>
      </c>
      <c r="D84" s="7" t="s">
        <v>289</v>
      </c>
      <c r="E84" s="7" t="s">
        <v>25</v>
      </c>
      <c r="F84" s="8" t="s">
        <v>258</v>
      </c>
      <c r="G84" s="8" t="s">
        <v>281</v>
      </c>
      <c r="H84" s="5" t="s">
        <v>153</v>
      </c>
      <c r="I84" s="9" t="s">
        <v>67</v>
      </c>
      <c r="J84" s="10" t="s">
        <v>123</v>
      </c>
      <c r="K84" s="11">
        <v>451.39</v>
      </c>
      <c r="L84" s="12">
        <v>0</v>
      </c>
      <c r="M84" s="13">
        <f t="shared" si="4"/>
        <v>451.39</v>
      </c>
      <c r="N84" s="12">
        <v>0</v>
      </c>
      <c r="O84" s="14">
        <f t="shared" si="5"/>
        <v>451.39</v>
      </c>
    </row>
    <row r="85" spans="1:15" s="15" customFormat="1" ht="19.5" customHeight="1">
      <c r="A85" s="5" t="s">
        <v>290</v>
      </c>
      <c r="B85" s="6" t="s">
        <v>38</v>
      </c>
      <c r="C85" s="6" t="s">
        <v>117</v>
      </c>
      <c r="D85" s="7" t="s">
        <v>291</v>
      </c>
      <c r="E85" s="7" t="s">
        <v>25</v>
      </c>
      <c r="F85" s="8" t="s">
        <v>258</v>
      </c>
      <c r="G85" s="8" t="s">
        <v>281</v>
      </c>
      <c r="H85" s="5" t="s">
        <v>121</v>
      </c>
      <c r="I85" s="9" t="s">
        <v>67</v>
      </c>
      <c r="J85" s="10" t="s">
        <v>123</v>
      </c>
      <c r="K85" s="11">
        <v>416.19</v>
      </c>
      <c r="L85" s="12">
        <v>0</v>
      </c>
      <c r="M85" s="13">
        <f t="shared" si="4"/>
        <v>416.19</v>
      </c>
      <c r="N85" s="12">
        <v>0</v>
      </c>
      <c r="O85" s="14">
        <f t="shared" si="5"/>
        <v>416.19</v>
      </c>
    </row>
    <row r="86" spans="1:15" s="15" customFormat="1" ht="19.5" customHeight="1">
      <c r="A86" s="5" t="s">
        <v>292</v>
      </c>
      <c r="B86" s="6" t="s">
        <v>21</v>
      </c>
      <c r="C86" s="6" t="s">
        <v>22</v>
      </c>
      <c r="D86" s="7" t="s">
        <v>293</v>
      </c>
      <c r="E86" s="7" t="s">
        <v>25</v>
      </c>
      <c r="F86" s="8" t="s">
        <v>82</v>
      </c>
      <c r="G86" s="8" t="s">
        <v>285</v>
      </c>
      <c r="H86" s="5" t="s">
        <v>84</v>
      </c>
      <c r="I86" s="5" t="s">
        <v>122</v>
      </c>
      <c r="J86" s="10" t="s">
        <v>29</v>
      </c>
      <c r="K86" s="11">
        <v>289</v>
      </c>
      <c r="L86" s="12">
        <v>0</v>
      </c>
      <c r="M86" s="13">
        <f t="shared" si="4"/>
        <v>289</v>
      </c>
      <c r="N86" s="12">
        <v>0</v>
      </c>
      <c r="O86" s="14">
        <f t="shared" si="5"/>
        <v>289</v>
      </c>
    </row>
    <row r="87" spans="1:15" s="15" customFormat="1" ht="51">
      <c r="A87" s="5" t="s">
        <v>230</v>
      </c>
      <c r="B87" s="6" t="s">
        <v>38</v>
      </c>
      <c r="C87" s="6" t="s">
        <v>39</v>
      </c>
      <c r="D87" s="7" t="s">
        <v>294</v>
      </c>
      <c r="E87" s="7" t="s">
        <v>25</v>
      </c>
      <c r="F87" s="8" t="s">
        <v>76</v>
      </c>
      <c r="G87" s="8" t="s">
        <v>295</v>
      </c>
      <c r="H87" s="5" t="s">
        <v>296</v>
      </c>
      <c r="I87" s="9" t="s">
        <v>297</v>
      </c>
      <c r="J87" s="10" t="s">
        <v>123</v>
      </c>
      <c r="K87" s="11">
        <v>2346.77</v>
      </c>
      <c r="L87" s="12">
        <v>0</v>
      </c>
      <c r="M87" s="13">
        <f t="shared" si="4"/>
        <v>2346.77</v>
      </c>
      <c r="N87" s="12">
        <v>0</v>
      </c>
      <c r="O87" s="14">
        <f t="shared" si="5"/>
        <v>2346.77</v>
      </c>
    </row>
    <row r="88" spans="1:15" s="15" customFormat="1" ht="38.25">
      <c r="A88" s="5" t="s">
        <v>298</v>
      </c>
      <c r="B88" s="6" t="s">
        <v>38</v>
      </c>
      <c r="C88" s="6" t="s">
        <v>57</v>
      </c>
      <c r="D88" s="7" t="s">
        <v>299</v>
      </c>
      <c r="E88" s="7" t="s">
        <v>25</v>
      </c>
      <c r="F88" s="8" t="s">
        <v>76</v>
      </c>
      <c r="G88" s="8" t="s">
        <v>295</v>
      </c>
      <c r="H88" s="5" t="s">
        <v>300</v>
      </c>
      <c r="I88" s="5" t="s">
        <v>297</v>
      </c>
      <c r="J88" s="10" t="s">
        <v>123</v>
      </c>
      <c r="K88" s="11">
        <v>2921.93</v>
      </c>
      <c r="L88" s="12">
        <v>0</v>
      </c>
      <c r="M88" s="13">
        <f t="shared" si="4"/>
        <v>2921.93</v>
      </c>
      <c r="N88" s="12">
        <v>0</v>
      </c>
      <c r="O88" s="14">
        <f t="shared" si="5"/>
        <v>2921.93</v>
      </c>
    </row>
    <row r="89" spans="1:15" s="15" customFormat="1" ht="19.5" customHeight="1">
      <c r="A89" s="5" t="s">
        <v>116</v>
      </c>
      <c r="B89" s="6" t="s">
        <v>38</v>
      </c>
      <c r="C89" s="6" t="s">
        <v>117</v>
      </c>
      <c r="D89" s="7" t="s">
        <v>301</v>
      </c>
      <c r="E89" s="7" t="s">
        <v>25</v>
      </c>
      <c r="F89" s="8" t="s">
        <v>167</v>
      </c>
      <c r="G89" s="8" t="s">
        <v>285</v>
      </c>
      <c r="H89" s="5" t="s">
        <v>121</v>
      </c>
      <c r="I89" s="5" t="s">
        <v>122</v>
      </c>
      <c r="J89" s="10" t="s">
        <v>123</v>
      </c>
      <c r="K89" s="11">
        <v>137.07</v>
      </c>
      <c r="L89" s="12">
        <v>0</v>
      </c>
      <c r="M89" s="13">
        <f t="shared" si="4"/>
        <v>137.07</v>
      </c>
      <c r="N89" s="12">
        <v>0</v>
      </c>
      <c r="O89" s="14">
        <f t="shared" si="5"/>
        <v>137.07</v>
      </c>
    </row>
    <row r="90" spans="1:15" s="15" customFormat="1" ht="25.5">
      <c r="A90" s="5" t="s">
        <v>302</v>
      </c>
      <c r="B90" s="6" t="s">
        <v>21</v>
      </c>
      <c r="C90" s="6" t="s">
        <v>51</v>
      </c>
      <c r="D90" s="7" t="s">
        <v>303</v>
      </c>
      <c r="E90" s="7" t="s">
        <v>25</v>
      </c>
      <c r="F90" s="8" t="s">
        <v>76</v>
      </c>
      <c r="G90" s="8" t="s">
        <v>304</v>
      </c>
      <c r="H90" s="5" t="s">
        <v>305</v>
      </c>
      <c r="I90" s="9" t="s">
        <v>55</v>
      </c>
      <c r="J90" s="10" t="s">
        <v>36</v>
      </c>
      <c r="K90" s="11">
        <v>1616.83</v>
      </c>
      <c r="L90" s="12">
        <v>0</v>
      </c>
      <c r="M90" s="13">
        <f t="shared" si="4"/>
        <v>1616.83</v>
      </c>
      <c r="N90" s="14">
        <v>423.84</v>
      </c>
      <c r="O90" s="14">
        <f t="shared" si="5"/>
        <v>2040.6699999999998</v>
      </c>
    </row>
    <row r="91" spans="1:15" s="15" customFormat="1" ht="25.5">
      <c r="A91" s="5" t="s">
        <v>195</v>
      </c>
      <c r="B91" s="6" t="s">
        <v>21</v>
      </c>
      <c r="C91" s="6" t="s">
        <v>22</v>
      </c>
      <c r="D91" s="7" t="s">
        <v>306</v>
      </c>
      <c r="E91" s="7" t="s">
        <v>172</v>
      </c>
      <c r="F91" s="8" t="s">
        <v>173</v>
      </c>
      <c r="G91" s="8" t="s">
        <v>307</v>
      </c>
      <c r="H91" s="5" t="s">
        <v>84</v>
      </c>
      <c r="I91" s="5" t="s">
        <v>197</v>
      </c>
      <c r="J91" s="10" t="s">
        <v>29</v>
      </c>
      <c r="K91" s="11">
        <v>1025.31</v>
      </c>
      <c r="L91" s="12">
        <v>0</v>
      </c>
      <c r="M91" s="13">
        <f t="shared" si="4"/>
        <v>1025.31</v>
      </c>
      <c r="N91" s="12">
        <v>0</v>
      </c>
      <c r="O91" s="14">
        <f t="shared" si="5"/>
        <v>1025.31</v>
      </c>
    </row>
    <row r="92" spans="1:15" s="15" customFormat="1" ht="19.5" customHeight="1">
      <c r="A92" s="5" t="s">
        <v>111</v>
      </c>
      <c r="B92" s="6" t="s">
        <v>21</v>
      </c>
      <c r="C92" s="6" t="s">
        <v>22</v>
      </c>
      <c r="D92" s="7" t="s">
        <v>308</v>
      </c>
      <c r="E92" s="7" t="s">
        <v>25</v>
      </c>
      <c r="F92" s="8" t="s">
        <v>258</v>
      </c>
      <c r="G92" s="8" t="s">
        <v>309</v>
      </c>
      <c r="H92" s="5" t="s">
        <v>84</v>
      </c>
      <c r="I92" s="5" t="s">
        <v>197</v>
      </c>
      <c r="J92" s="10" t="s">
        <v>29</v>
      </c>
      <c r="K92" s="11">
        <v>991.41</v>
      </c>
      <c r="L92" s="12">
        <v>0</v>
      </c>
      <c r="M92" s="13">
        <f t="shared" si="4"/>
        <v>991.41</v>
      </c>
      <c r="N92" s="12">
        <v>0</v>
      </c>
      <c r="O92" s="14">
        <f t="shared" si="5"/>
        <v>991.41</v>
      </c>
    </row>
    <row r="93" spans="1:15" s="15" customFormat="1" ht="19.5" customHeight="1">
      <c r="A93" s="17" t="s">
        <v>310</v>
      </c>
      <c r="B93" s="18" t="s">
        <v>21</v>
      </c>
      <c r="C93" s="18" t="s">
        <v>22</v>
      </c>
      <c r="D93" s="19" t="s">
        <v>311</v>
      </c>
      <c r="E93" s="19" t="s">
        <v>25</v>
      </c>
      <c r="F93" s="20" t="s">
        <v>312</v>
      </c>
      <c r="G93" s="20" t="s">
        <v>313</v>
      </c>
      <c r="H93" s="17" t="s">
        <v>84</v>
      </c>
      <c r="I93" s="21" t="s">
        <v>189</v>
      </c>
      <c r="J93" s="22" t="s">
        <v>29</v>
      </c>
      <c r="K93" s="23">
        <v>702.41</v>
      </c>
      <c r="L93" s="12">
        <v>0</v>
      </c>
      <c r="M93" s="24">
        <f t="shared" si="4"/>
        <v>702.41</v>
      </c>
      <c r="N93" s="12">
        <v>0</v>
      </c>
      <c r="O93" s="25">
        <f t="shared" si="5"/>
        <v>702.41</v>
      </c>
    </row>
    <row r="94" spans="1:15" ht="5.2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8:15" ht="12.75">
      <c r="H95" s="28" t="s">
        <v>314</v>
      </c>
      <c r="I95" s="46" t="s">
        <v>315</v>
      </c>
      <c r="J95" s="46"/>
      <c r="K95" s="29">
        <f>SUM(K10:K93)</f>
        <v>79108.01000000004</v>
      </c>
      <c r="L95" s="30">
        <f>SUM(L10:L93)</f>
        <v>0</v>
      </c>
      <c r="M95" s="30">
        <f>SUM(M10:M93)</f>
        <v>79108.01000000004</v>
      </c>
      <c r="N95" s="30">
        <f>SUM(N10:N93)</f>
        <v>21961.920000000006</v>
      </c>
      <c r="O95" s="30">
        <f>SUM(O10:O93)</f>
        <v>101069.9300000001</v>
      </c>
    </row>
    <row r="96" spans="1:15" ht="51">
      <c r="A96" s="31"/>
      <c r="E96" s="49"/>
      <c r="F96" s="49"/>
      <c r="K96" s="33" t="s">
        <v>15</v>
      </c>
      <c r="L96" s="33" t="s">
        <v>16</v>
      </c>
      <c r="M96" s="34" t="s">
        <v>17</v>
      </c>
      <c r="N96" s="33" t="s">
        <v>18</v>
      </c>
      <c r="O96" s="33" t="s">
        <v>19</v>
      </c>
    </row>
    <row r="97" spans="1:10" ht="12.75">
      <c r="A97" s="31" t="s">
        <v>316</v>
      </c>
      <c r="E97" s="49" t="s">
        <v>317</v>
      </c>
      <c r="F97" s="49"/>
      <c r="J97" s="1"/>
    </row>
    <row r="98" spans="1:12" ht="12.75">
      <c r="A98" s="38" t="s">
        <v>318</v>
      </c>
      <c r="E98" s="38" t="s">
        <v>319</v>
      </c>
      <c r="F98" s="38"/>
      <c r="G98" s="43" t="s">
        <v>320</v>
      </c>
      <c r="H98" s="44"/>
      <c r="I98" s="44"/>
      <c r="J98" s="44"/>
      <c r="K98" s="44"/>
      <c r="L98" s="45"/>
    </row>
    <row r="99" spans="1:5" ht="12.75">
      <c r="A99" s="39" t="s">
        <v>321</v>
      </c>
      <c r="E99" s="38" t="s">
        <v>322</v>
      </c>
    </row>
    <row r="100" spans="1:5" ht="12.75">
      <c r="A100" s="38" t="s">
        <v>323</v>
      </c>
      <c r="E100" s="38" t="s">
        <v>324</v>
      </c>
    </row>
    <row r="101" spans="1:13" ht="12.75">
      <c r="A101" s="26" t="s">
        <v>325</v>
      </c>
      <c r="E101" s="38" t="s">
        <v>326</v>
      </c>
      <c r="M101" s="40"/>
    </row>
    <row r="103" ht="12.75">
      <c r="M103" s="41"/>
    </row>
    <row r="108" ht="12.75">
      <c r="A108" s="38"/>
    </row>
    <row r="109" ht="12.75">
      <c r="A109" s="39"/>
    </row>
    <row r="110" ht="12.75">
      <c r="A110" s="38"/>
    </row>
  </sheetData>
  <sheetProtection/>
  <autoFilter ref="A9:O9"/>
  <mergeCells count="10">
    <mergeCell ref="G98:L98"/>
    <mergeCell ref="I95:J95"/>
    <mergeCell ref="A94:O94"/>
    <mergeCell ref="A8:O8"/>
    <mergeCell ref="E96:F96"/>
    <mergeCell ref="E97:F97"/>
    <mergeCell ref="A3:O3"/>
    <mergeCell ref="A4:O4"/>
    <mergeCell ref="A5:O5"/>
    <mergeCell ref="A6:O6"/>
  </mergeCells>
  <conditionalFormatting sqref="G81 G84:G85 J10:J93">
    <cfRule type="cellIs" priority="1" dxfId="0" operator="equal" stopIfTrue="1">
      <formula>"""2011NS@@@@"""</formula>
    </cfRule>
  </conditionalFormatting>
  <printOptions horizontalCentered="1"/>
  <pageMargins left="0.1" right="0.16" top="0.1" bottom="0.1" header="0.07" footer="0.15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2021-06-28T20:24:34Z</cp:lastPrinted>
  <dcterms:created xsi:type="dcterms:W3CDTF">2021-06-28T20:14:31Z</dcterms:created>
  <dcterms:modified xsi:type="dcterms:W3CDTF">2021-06-28T20:24:50Z</dcterms:modified>
  <cp:category/>
  <cp:version/>
  <cp:contentType/>
  <cp:contentStatus/>
</cp:coreProperties>
</file>