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<sst xmlns="http://schemas.openxmlformats.org/spreadsheetml/2006/main" count="1204" uniqueCount="405">
  <si>
    <t xml:space="preserve">TRIBUNAL REGIONAL DO TRABALHO DA 6ª REGIÃO - DIÁRIAS E PASSAGENS -NOVEMBRO/2022                                                                                                                                                                                </t>
  </si>
  <si>
    <t>Participar de Reunião c/o Presidente do TST, no dia 01/12, acomp. a Exma. Des. Presidente do TRT6, em ativ. de assist. direta, desloc. em transp. aéreo, no dia 30/11/2022, retorno no dia 01/12/2022, fazendo jus a 1 diária integ. mais 1 meia diária e 1 adic. de desloc, conf. OS TRT6 GP nº 415/22.</t>
  </si>
  <si>
    <t>passagens adquiridas pela OAB/PE</t>
  </si>
  <si>
    <t>passagens adquiridas pelo beneficiário</t>
  </si>
  <si>
    <t>dispensa de licitação - PROAD Nº 17048/2022</t>
  </si>
  <si>
    <t>Nº Processo</t>
  </si>
  <si>
    <t>Nome</t>
  </si>
  <si>
    <t>Cargo</t>
  </si>
  <si>
    <t>Origem</t>
  </si>
  <si>
    <t>Destino</t>
  </si>
  <si>
    <t>Dt Início</t>
  </si>
  <si>
    <t>Dt Fim</t>
  </si>
  <si>
    <t>Motivo</t>
  </si>
  <si>
    <t>Tipo Transporte</t>
  </si>
  <si>
    <t>Nº Diárias</t>
  </si>
  <si>
    <t>Total Diárias</t>
  </si>
  <si>
    <t>Descontos</t>
  </si>
  <si>
    <t>Adic Desloc</t>
  </si>
  <si>
    <t>Passagem</t>
  </si>
  <si>
    <t>Reembolso Transp</t>
  </si>
  <si>
    <t>Débito Anterior</t>
  </si>
  <si>
    <t>Valor Devolução</t>
  </si>
  <si>
    <t>Total Despesa</t>
  </si>
  <si>
    <t>77/2022-1</t>
  </si>
  <si>
    <t>JOAO BATISTA DE OLIVEIRA JUNIOR</t>
  </si>
  <si>
    <t>JUIZ SUBSTITUTO</t>
  </si>
  <si>
    <t>Recife/PE</t>
  </si>
  <si>
    <t>Salgueiro/PE</t>
  </si>
  <si>
    <t>24/10/2022</t>
  </si>
  <si>
    <t>28/10/2022</t>
  </si>
  <si>
    <t>Devolução de diária</t>
  </si>
  <si>
    <t>VEÍCULO PARTICULAR</t>
  </si>
  <si>
    <t>17/10/2022</t>
  </si>
  <si>
    <t>21/10/2022</t>
  </si>
  <si>
    <t>145/2022-1</t>
  </si>
  <si>
    <t>PAULO DIAS DE ALCANTARA</t>
  </si>
  <si>
    <t>DESEMBARGADOR FEDERAL</t>
  </si>
  <si>
    <t>Brasília/DF</t>
  </si>
  <si>
    <t>09/11/2022</t>
  </si>
  <si>
    <t>11/11/2022</t>
  </si>
  <si>
    <t>AÉREO</t>
  </si>
  <si>
    <t>146/2022-1</t>
  </si>
  <si>
    <t>ANDREA KEUST BANDEIRA DE MELO</t>
  </si>
  <si>
    <t>JUIZ TITULAR DE VARA</t>
  </si>
  <si>
    <t>168/2022 (Retificação 1)</t>
  </si>
  <si>
    <t>ERIKA ANTUNES DE ARAUJO GUSMAO</t>
  </si>
  <si>
    <t>DIRETOR GERAL DO TRIBUNAL</t>
  </si>
  <si>
    <t>Foz do Iguaçu/PR</t>
  </si>
  <si>
    <t>27/11/2022</t>
  </si>
  <si>
    <t>30/11/2022</t>
  </si>
  <si>
    <t>Participar da 9ª Reunião Ordinária da Coordenação dos Diretores-Gerais da JT, em Foz do Iguaçu/PR, desloc. em transp. aéreo, fazendo jus a 03 diárias integrais e 01 meia diária, bem como 01 adic. de desloc., ref. período de 27 a 30/11/2022, conf. OS TRT6 GP 348/22.</t>
  </si>
  <si>
    <t>176/2022</t>
  </si>
  <si>
    <t>CLAUDIO NORBERTO DE MIRANDA</t>
  </si>
  <si>
    <t>TECNICO JUDICIARIO</t>
  </si>
  <si>
    <t>Caruaru/PE</t>
  </si>
  <si>
    <t>11/10/2022</t>
  </si>
  <si>
    <t>Conduzir servidor lotado na EJ6, desig. p/organizar curso a ser realizado no Fórum Trab. de Caruaru, em veíc. oficial, nos dias 09 e 11/10/2022, com retorno diário, fazendo jus, na forma indenizada, a 02 meias diárias, conf. OS TRT DG Nº 580/22.</t>
  </si>
  <si>
    <t>VEÍCULO OFICIAL</t>
  </si>
  <si>
    <t>09/10/2022</t>
  </si>
  <si>
    <t>177/2022</t>
  </si>
  <si>
    <t>PAULO HENRIQUE DE MIRANDA SA JUNIOR</t>
  </si>
  <si>
    <t>CHEFE DE SECAO - ADMINISTRACAO PREDIAL</t>
  </si>
  <si>
    <t>25/10/2022</t>
  </si>
  <si>
    <t>Avaliar os serv. de limpeza e conserv., e acomp. a manut. do elevador do Fórum Trab. de Caruaru, bem como fiscalizar os serv. de limpeza na VT de Garanhuns, em veíc. oficial, de 24 a 25/10/2022, fazendo jus a 01 diária integral mais 1/2 (meia) diária, conf. OS TRT DG Nº 605/22.</t>
  </si>
  <si>
    <t>178/2022</t>
  </si>
  <si>
    <t>VALDIR GOMES DA SILVA</t>
  </si>
  <si>
    <t>ASSISTENTE ADMINISTRATIVO - MANUTENCAO</t>
  </si>
  <si>
    <t>Garanhuns/PE</t>
  </si>
  <si>
    <t>Auxiliar na montagem e desmont. de solenidade na VT de Garanhuns, em veíc. oficial, de 24 a 25/10/2022, fazendo jus a 01 diária integral mais 1/2 (meia) diária, conf. OS TRT DG Nº 606/22.</t>
  </si>
  <si>
    <t>179/2022</t>
  </si>
  <si>
    <t>INALDO ANTONIO DE OLIVEIRA</t>
  </si>
  <si>
    <t>Auxiliar na montagem e desmont. de solenidade na VT de Garanhuns, em veíc. oficial, de 24 a 25/10/2022, fazendo jus a 01 diária integral mais 1/2 (meia) diária,, conf. OS TRT DG Nº 607/22.</t>
  </si>
  <si>
    <t>180/2022</t>
  </si>
  <si>
    <t>Conduzir servidores lotados na CEMA, desig. p/auxiliar na montagem e desmont. de solenidade na VT de Garanhuns, em veíc. oficial, de 24 a 25/10/2022, fazendo jus a 01 diária integral mais 1/2 (meia) diária, conf. OS TRT DG Nº 611/22.</t>
  </si>
  <si>
    <t>181/2022</t>
  </si>
  <si>
    <t>JORGE ANDRE DANTAS LUNA</t>
  </si>
  <si>
    <t>Conduzir servidor lotado na CEMA às cidades de Caruaru e Garanhuns, desig. p/realizar as ativid. previstas no PROAD n.º 20169/2022, em veíc. oficial, de 24 a 25/10/2022, fazendo jus a 01 diária integral mais 1/2 (meia) diária, conf. OS TRT DG Nº 612/22.</t>
  </si>
  <si>
    <t>182/2022</t>
  </si>
  <si>
    <t>FÁBIO RODRIGUES GOMES</t>
  </si>
  <si>
    <t>Juiz Titular de VT (Colaborador(a) de Outro Órgão da Adm. Pública)</t>
  </si>
  <si>
    <t>Rio de Janeiro/RJ</t>
  </si>
  <si>
    <t>08/11/2022</t>
  </si>
  <si>
    <t>Ministrar palestra na 71º Conematra no Auditório da EJ do TRT6, desloc. do Rio de Janeiro/RJ ao Recife/PE, de 08 a 09/11/2022, em transp. aéreo, fazendo jus a 01 diária integ., 01 meia diária e 01 adic.de desloc., conf. OS TRT DG Nº 613/22.</t>
  </si>
  <si>
    <t>183/2022</t>
  </si>
  <si>
    <t>PLATON TEIXEIRA DE AZEVEDO NETO</t>
  </si>
  <si>
    <t>Ministrar palestra na 71º Conematra no Auditório da EJ do TRT6, desloc. de Brasília/DF ao Recife/PE, em transp. aéreo, fazendo jus a 01 diária integral, 01 meia diária, e 01 adic. de desloc., ref. ao período de 08 a 09/11/2022, conf. OS TRT DG Nº 614/22.</t>
  </si>
  <si>
    <t>184/2022</t>
  </si>
  <si>
    <t>ANTÔNIO CARLOS AGUIAR</t>
  </si>
  <si>
    <t>ADVOGADO (Colaborador(a) Eventual)</t>
  </si>
  <si>
    <t>São Paulo/SP</t>
  </si>
  <si>
    <t>10/11/2022</t>
  </si>
  <si>
    <t>Participar como conferencista em Painel do I Cong. Internac. da EJ do TRT6, de São Paulo p/Recife, de 09 a 11/11/22, em avião, fazendo jus a 01 diária integral, 01 meia diária e 1/2 adic. de desloc. (vl p/ Desemb.), ref. a 09 a 10/11/2022, conf. OS TRT DG No. 615/22.</t>
  </si>
  <si>
    <t>185/2022</t>
  </si>
  <si>
    <t>GUILHERME GUIMARÃES FELICIANO</t>
  </si>
  <si>
    <t>Campinas/SP</t>
  </si>
  <si>
    <t>12/11/2022</t>
  </si>
  <si>
    <t>Participar como moderador em Conferência no I Congresso Internac. da EJ do TRT6, de Campinas/SP ao Recife/PE, em transp. aéreo, fazendo jus a 02 diária integral, 01 meia diária e 1/2 adic. de desloc., ref. ao período de 10 a 12/11/2022, conf. OS TRT DG Nº 616/22.</t>
  </si>
  <si>
    <t>186/2022</t>
  </si>
  <si>
    <t>WAGNER MONTEIRO SERVIO</t>
  </si>
  <si>
    <t>Realizar a escolta da Exma. Des. Presidente do TRT6 p/Garanhuns/PE, prestando-lhe assist. direta, de 24 a 25/10/2022, em veíc. oficial, fazendo jus, na forma indenizada, a 01 diária integral mais 1/2 diária, conf. OS TRT DG Nº 608/22.</t>
  </si>
  <si>
    <t>187/2022</t>
  </si>
  <si>
    <t>EDUARDO BARBOSA DE BRITO</t>
  </si>
  <si>
    <t>Realizar a escolta da Exma. Des. Presidente do TRT6 p/Garanhuns/PE, prestando-lhe assist. direta, de 24 a 25/10/2022, em veíc. oficial, fazendo jus, na forma indenizada, a 01 diária integral mais 1/2 diária, conf. OS TRT DG Nº 609/22.</t>
  </si>
  <si>
    <t>188/2022</t>
  </si>
  <si>
    <t>FABIO JORGE FERNANDES SILVA DE ARAUJO</t>
  </si>
  <si>
    <t>Realizar a escolta da Exma. Des. Presidente do TRT6 p/Garanhuns/PE, prestando-lhe assist. direta, de 24 a 25/10/2022, em veíc. oficial, fazendo jus, na forma indenizada, a 01 diária integral mais 1/2 diária, conf. OS TRT DG Nº 610/22.</t>
  </si>
  <si>
    <t>189/2022</t>
  </si>
  <si>
    <t>FABIO DE LUCENA MELO</t>
  </si>
  <si>
    <t>ANALISTA JUDICIARIO</t>
  </si>
  <si>
    <t>26/10/2022</t>
  </si>
  <si>
    <t>Participar do Encontro de Oficiais e Oficialas de Justiça do TRT6, de Salgueiro ao Recife, de 26 a 28/10/2022, em veíc. próprio, fazendo jus a 02 diárias integrais mais 1/2 diária, conf. OS TRT DG Nº 618/22.</t>
  </si>
  <si>
    <t>190/2022</t>
  </si>
  <si>
    <t>MARCONI TORRES DE FRANCA</t>
  </si>
  <si>
    <t>CHEFE DE SERVIÇO DA SEÇÃO DE SISTEMAS ELÉTRICOS</t>
  </si>
  <si>
    <t>Provid. a inst. de luminárias no hall de entrada e a subst. de refletores na VT de Garanhuns, em veíc. oficial, no dia 24/10/2022 (ida e retorno), fazendo jus, na forma indenizada, 1/2 diária, conf. OS TRT DG Nº 619/22.</t>
  </si>
  <si>
    <t>192/2022</t>
  </si>
  <si>
    <t>CAROLINA TUPINAMBÁ FARIA</t>
  </si>
  <si>
    <t>Professora Adjunta  (Colaborador(a) de Outro Órgão da Adm. Pública)</t>
  </si>
  <si>
    <t>Participar como conferencista em Painel no I Congresso Internacional da EJ do TRT6, do Rio de Janeiro/RJ p/Recife/PE, em transp. aéreo, fazendo jus a 01 diária integral, 01 meia diária e 01 adic. de desloc. (valores p/Analista Judic.), ref. a 11 a 12/11/2022, conf. OS TRT DG Nº 617/22.</t>
  </si>
  <si>
    <t>201/2022</t>
  </si>
  <si>
    <t>PATRICIA DE CASSIA LEITE DO AMARAL ANTUNES</t>
  </si>
  <si>
    <t>ASSESSOR</t>
  </si>
  <si>
    <t>Acompanhar a Exma. Desembargadora Presidente do TRT6 à cidade de Garanhuns/PE, prestando-lhe assistência direta, no período de 24 a 25/10/2022, em veículo oficial, fazendo jus, na forma indenizada, a 01 (uma) diária integral mais 1/2 (meia) diária, conf. OS TRT DG Nº 620/22.</t>
  </si>
  <si>
    <t>202/2022</t>
  </si>
  <si>
    <t>JOSE CARLOS DOS SANTOS</t>
  </si>
  <si>
    <t xml:space="preserve">Conduzir a Exma. Des. Presidente do TRT6 à cidade de Garanhuns/PE, de 24 a 25/10/2022, em veíc. oficial, fazendo jus, na forma indenizada, a 01 (uma) diária integral mais 1/2 (meia) diária, conf. OS TRT DG Nº 621/22.
</t>
  </si>
  <si>
    <t>203/2022</t>
  </si>
  <si>
    <t>LUCIANO JOSE FALCAO LACERDA</t>
  </si>
  <si>
    <t>SECRETARIO GERAL DA PRESIDENCIA</t>
  </si>
  <si>
    <t>Acomp. a Exma. Des. Presidente do TRT6 à cidade de Garanhuns/PE, prestando-lhe assist. direta, de 24 a 25/10/2022, em veíc. oficial, fazendo jus, na forma indenizada, a 01 diária integral mais 1/diária, conf. OS TRT DG Nº 622/22</t>
  </si>
  <si>
    <t>204/2022 (Retificação 1)</t>
  </si>
  <si>
    <t>LEONHARD DE LIMA NOGUEIRA</t>
  </si>
  <si>
    <t>Serra Talhada/PE</t>
  </si>
  <si>
    <t>Participar do Encontro de Oficiais e Oficialas de Justiça do TRT6, com desloc. de Serra Talhada ao Recife, de 26 a 28/10/2022, em veíc. próprio, fazendo jus a 02 diárias integrais mais 1/2 diária, conf. OS TRT DG Nº 627/22.</t>
  </si>
  <si>
    <t>205/2022</t>
  </si>
  <si>
    <t>RICARDO PEREIRA DE FREITAS GUIMARÃES</t>
  </si>
  <si>
    <t xml:space="preserve"> Advogado (Colaborador(a) Eventual)</t>
  </si>
  <si>
    <t>Participar como conferencista em Painel do I Cong. Internac. da EJ do TRT6, de São Paulo p/Recife, de 09 a 11/11/22, em avião, fazendo jus a 02 diárias integrais, 1/2 diária, e 1/2 adic. de desloc. (vl p/Desemb.), conf. OS TRT DG Nº 623/22.</t>
  </si>
  <si>
    <t>206/2022</t>
  </si>
  <si>
    <t>DANIEL BERNARDO BARBOSA</t>
  </si>
  <si>
    <t>ASSISTENTE ADMINISTRATIVO-SECAO FISC. E ORC. OBRAS</t>
  </si>
  <si>
    <t>Barreiros/PE</t>
  </si>
  <si>
    <t xml:space="preserve">Fiscalizar as inst. do sist. de geração de energia fotovolt. nas VT de Barreiros, Palmares e Ribeirão, ida e retorno no dia 26/10/2022, em veíc. oficial, fazendo jus, na forma indenizada, a 1/2 (meia) diária, conf. OS TRT DG Nº 625/22.    </t>
  </si>
  <si>
    <t>207/2022</t>
  </si>
  <si>
    <t>JORGE ANTONIO DA SILVA</t>
  </si>
  <si>
    <t xml:space="preserve">Conduzir servidor da CPLAN, desig. p/Fiscalizar as inst. do sist. de geração de energia fotovolt. nas VT de Barreiros, Palmares e Ribeirão, ida e retorno no dia 26/10/2022, em veíc. oficial, fazendo jus, na forma indenizada, a 1/2 diária, conf. OS TRT DG Nº 626/22.          </t>
  </si>
  <si>
    <t>208/2022</t>
  </si>
  <si>
    <t>GLEIDSON ADRIANE VICENTE FERREIRA</t>
  </si>
  <si>
    <t>ASSISTENTE ADMINISTRATIVO - NUCLEO DE SAUDE</t>
  </si>
  <si>
    <t>Timbaúba/PE</t>
  </si>
  <si>
    <t xml:space="preserve">Participar da realização de exames médicos periódicos dos funcionários da VT de Timbaúba, ida e retorno no dia 24/10/2022, em veíc. oficial, fazendo jus, na forma indenizada, a 1/2 diária, conf. OS TRT DG Nº 628/22.       </t>
  </si>
  <si>
    <t>209/2022</t>
  </si>
  <si>
    <t>ANDRE RABELO LAFAYETTE</t>
  </si>
  <si>
    <t>Realizar exames médicos periódicos dos funcionários da VT de Timbaúba, ida e retorno no dia 24/10/2022, em veíc. oficial, fazendo jus, na forma indenizada, a 1/2 diária, conf. OS TRT DG Nº 629/22.</t>
  </si>
  <si>
    <t>210/2022</t>
  </si>
  <si>
    <t>Catende/PE</t>
  </si>
  <si>
    <t>Realizar exames médicos periódicos dos funcionários da VT de Catende, ida e retorno no dia 25/10/2022, em veíc. oficial, fazendo jus, na forma indenizada, a 1/2 diária, conf. OS TRT DG Nº 630/22.</t>
  </si>
  <si>
    <t>211/2022</t>
  </si>
  <si>
    <t>REJANE MARIA DE SANTANA</t>
  </si>
  <si>
    <t>CHEFE DE SECAO - SAUDE OCUPACIONAL</t>
  </si>
  <si>
    <t>Participar da realização de exames médicos periódicos dos funcionários da VT de Catende, ida e retorno no dia 25/10/2022, em veíc. oficial, fazendo jus, na forma indenizada, a 1/2 diária, conf. OS TRT DG Nº 631/22.</t>
  </si>
  <si>
    <t>212/2022</t>
  </si>
  <si>
    <t>TEREZA APARECIDA ASTA GEMIGNANI</t>
  </si>
  <si>
    <t>Colaborador(a) de Outro Órgão da Adm. Pública</t>
  </si>
  <si>
    <t>Participar, como painelista do Painel Transp., Direito à informaç. e Prot. de Dados, no Cong. Internac. da EJ TRT6, dias 10 e 11/11/2022, no Audit. do Centro Cultural Cais do Sertão, c/desloc. em transp. Aéreo, de Campinas/SP p/Recife, no dia 09/11, fazendo jus a 2 diárias integ. mais 1 meia diária, conf. OS TRT6 DG n. 553/22.</t>
  </si>
  <si>
    <t>214/2022</t>
  </si>
  <si>
    <t>ANNA BEATRIZ CARNEIRO FURTADO CABRAL</t>
  </si>
  <si>
    <t>SECRETARIO GERAL JUDICIARIO</t>
  </si>
  <si>
    <t>Participar da Reunião dos Secretários-Gerais Judiciários da JT, a ser realizado em Foz do Iguaçu/PR, desloc. em transp. aéreo, fazendo jus a 03 diárias integrais mais 01 meia diária, bem como 01 adic. de desloc., ref. ao período de 27 a 30/11/2022, conf. OS TRT6 GP nº 372/2022.</t>
  </si>
  <si>
    <t>215/2022 (Retificação 1)</t>
  </si>
  <si>
    <t>MARCO ANTONIO GOMES DOS SANTOS</t>
  </si>
  <si>
    <t>Conduzir serv. lotados no Núc. de Saúde do TRT6, desig. p/participar da realização de exames médicos periód. dos func. das VTs de Timbaúba (dia 24/10) e de Catende (dia 25/10), c/retorno nos respect. dias, em veíc. oficial, fazendo jus a 2 meias diárias, na forma indeniz., conf. OS TRT6 DG n. 632/2022.</t>
  </si>
  <si>
    <t>216/2022</t>
  </si>
  <si>
    <t>ANTONIO HERMES DE SA RIBEIRO</t>
  </si>
  <si>
    <t>CHEFE DE SERVIÇODA SEÇÃO DE MANUTENÇÃO</t>
  </si>
  <si>
    <t>03/11/2022</t>
  </si>
  <si>
    <t>Providenciar o conserto do portão de acesso de pedestres ao recinto da VT de Timbaúba, e realizar levant. de diversos itens com vistas à manut., no dia 03/11/2022, em veíc. oficial, fazendo jus a 1 meia diária, conf. OS TRT6 DG n. 634/2022.</t>
  </si>
  <si>
    <t>217/2022</t>
  </si>
  <si>
    <t>João Pessoa/PB</t>
  </si>
  <si>
    <t>Participar de treinamento prático sobre o Sist. Integ. de Gestão em Saúde (SIGS), ida e retorno no dia 28/10/2022 para João Pessoa/PB, em veíc. próprio, fazendo jus a 1/2 diária, conf. OS TRT GP Nº 351/22.</t>
  </si>
  <si>
    <t>218/2022 (Retificação 2)</t>
  </si>
  <si>
    <t>KÁTIA MAGALHÃES ARRUDA</t>
  </si>
  <si>
    <t>MINISTRA DO TRIBUNAL SUPERIOR DO TRABALHO (Colaborador(a) de Outro Órgão da Adm. Pública)</t>
  </si>
  <si>
    <t>Participar como moderadora de Conf. do I Cong. Internac. da EJ6, desloc. Brasília/Recife/Brasília, de 10 a 12/11/2022, em transp. aéreo, fazendo jus a 02 diárias integrais mais 1/2 diária, conf. OS TRT6 DG Nº 635/22.</t>
  </si>
  <si>
    <t>219/2022</t>
  </si>
  <si>
    <t>MONICA MIRIAM MENEZES DE MIRANDA GUERRA</t>
  </si>
  <si>
    <t>Participar no Encontro de Oficiais e Oficialas de Justiça do TRT6, de Salgueiro P/Recife, no de 26 a 28/10/2022, em veíc. próprio, fazendo jus, na forma indenizada, a 02 diárias integ. mais 1/2  diária, conf. OS TRT DG Nº 636/22.</t>
  </si>
  <si>
    <t>220/2022</t>
  </si>
  <si>
    <t>RENATTO MARCELLO DE ARAUJO PINTO</t>
  </si>
  <si>
    <t>ASSESSOR DA PRESIDENCIA</t>
  </si>
  <si>
    <t>Florianópolis/SC</t>
  </si>
  <si>
    <t>15/11/2022</t>
  </si>
  <si>
    <t>18/11/2022</t>
  </si>
  <si>
    <t>Participar do Fórum dos Dirigentes, do 25º Cong. Internac. UNIDAS, e da AGO/AGE, em Florianópolis/SC, de 15 a 18/11/2022, em transp. aéreo, fazendo jus a 03 diárias integrais, 1/2 diária, e 01 adic. de desloc., conf. OS TRT DG Nº 637/22.</t>
  </si>
  <si>
    <t>221/2022</t>
  </si>
  <si>
    <t>ANA CLAUDIA DE SOUZA MELO</t>
  </si>
  <si>
    <t>CHEFE DE GABINETE - GAB. PRESIDENCIA</t>
  </si>
  <si>
    <t>Participar do Fórum dos Dirigentes, e do 25º Cong. Internac. UNIDAS, em Florianópolis/SC, de 15 a 18/11/2022, em trans. aéreo, fazendo jus a 03 diárias integrais, 1/2 diária, e 01 adic. de desloc., conf. OS TRT DG Nº 638/22.</t>
  </si>
  <si>
    <t>222/2022</t>
  </si>
  <si>
    <t>MARCELO CAVALCANTI DANTAS</t>
  </si>
  <si>
    <t>Conduzir servidor da CEMA, que realizará, na VT de Timbaúba, as ativid. relacionadas no PROAD 20806/22, no dia 03/11/2022, em veíc. oficial, fazendo jus 1/2 diária, conf. OS TRT DG Nº 639/22.</t>
  </si>
  <si>
    <t>223/2022</t>
  </si>
  <si>
    <t>NISE PEDROSO LINS DE SOUSA</t>
  </si>
  <si>
    <t>16/11/2022</t>
  </si>
  <si>
    <t>Participar do evento MULHERES NA JUSTIÇA: NOVOS RUMOS DA RESOLUÇÃO CNJ Nº 255, em transp. aéreo para Brasília/DF, de 16 a 18/11/2022, fazendo jus a 02 diárias integrais, 01 meia diária, e 01 adic. de desloc., conf. OS TRT6 GP nº 373/22.</t>
  </si>
  <si>
    <t>224/2022</t>
  </si>
  <si>
    <t>EDSON LUIS BRYK</t>
  </si>
  <si>
    <t>Limoeiro/PE</t>
  </si>
  <si>
    <t>07/11/2022</t>
  </si>
  <si>
    <t>Exercer funções jurisdicionais na VT de Limoeiro-PE, em veículo próprio, nos dias 07, 08 e 09/11/2022, retorno diário, fazendo jus a 03 meias diárias, conf. OS TRT6 GCR nº 111/22.</t>
  </si>
  <si>
    <t>225/2022</t>
  </si>
  <si>
    <t>JORGE CAVALCANTI BOUCINHAS FILHO</t>
  </si>
  <si>
    <t>Participar como painelista de Painel do I Cong. Internac. da EJ6, desloc. São Paulo/Recife/São Paulo, de 11 a 12/11/2022, transp. aéreo, fazendo jus a 01 diária integral, 1/2 diária, e 1/2 adic. de desloc.(vl de Desemb.), conf. OS TRT DG Nº 642/22.</t>
  </si>
  <si>
    <t>233/2022</t>
  </si>
  <si>
    <t>Pesqueira/PE</t>
  </si>
  <si>
    <t>20/10/2022</t>
  </si>
  <si>
    <t>Exercer funções jurisdicionais na VT de Pesqueira, no período de 17 a 20/10/2022, em veículo próprio, fazendo juz a 3 meias diárias (pernoites) mais 1 meia diária (retorno), conf. OS TRT6 GCR n. 104/2022.</t>
  </si>
  <si>
    <t>235/2022</t>
  </si>
  <si>
    <t>CARLOS EDUARDO GOMES PUGLIESI</t>
  </si>
  <si>
    <t>Participar do 25º Cong. Internac. UNIDAS, de 16 a 18/11/2022, em  Florianópolis/SC, desloc. em transp. aéreo, fazendo jus a 2 diárias integ. mais 1 meia diária e 1/2 adic. de desloc. (loc. destino), conf. OS TRT6 DG n. 640/2022.</t>
  </si>
  <si>
    <t>236/2022</t>
  </si>
  <si>
    <t>DURVAL SOARES DA SILVA JUNIOR</t>
  </si>
  <si>
    <t>CHEFE DE SECAO - FISCALIZACAO E ORCAMENTO DE OBRAS</t>
  </si>
  <si>
    <t>Continuar a fiscalização dos serv. de instalações dos sist. de geração de energia fotovolt. nas unid. trab. de Ipojuca, Barreiros, Palmares e Ribeirão, no dia 08/11/2022, c/retorno no mesmo dia, em veíc. oficial, fazendo jus a 1 meia diária, conf. OS TRT6 DG nº 641/2022.</t>
  </si>
  <si>
    <t>237/2022</t>
  </si>
  <si>
    <t>LOURIVAL LIMA ANGELIM</t>
  </si>
  <si>
    <t>Petrolina/PE</t>
  </si>
  <si>
    <t xml:space="preserve">Complem. a diária SIGEO n. 47/2022, por alteração do período anteriorm. concedido e pg de 05 a 06/10 (dias úteis) para 09/10 (dom) a 11/10, fazendo jus a 01 diária integral ref. ao dia 09/10 (dom), c/efeitos compens. em relaç. ao pag. já realizado, conf. OS TRT6 DG n. 643/2022.
</t>
  </si>
  <si>
    <t>239/2022</t>
  </si>
  <si>
    <t>GIUSEPPE LUDOVICO</t>
  </si>
  <si>
    <t>Colaborador(a) Eventual</t>
  </si>
  <si>
    <t>Participar, no dia 10/11/2022, como conferencista no I Congresso Internacional da EJ ¿TRT6, no Auditório do Centro Cultural Cais do Sertão, em Recife/PE; desloc. de Milão (Itália) p/Recife, no dia 08/11, c/retorno dia 11/11/2022, fazendo jus a 3 diárias integ. mais 1 meia diária e 1/2 adic. de desloc., conf. OS TRT6 DG n. 650/2022.</t>
  </si>
  <si>
    <t>241/2022</t>
  </si>
  <si>
    <t>MARIO MARTIN GARMENDIA ARIGÓN</t>
  </si>
  <si>
    <t>Participar como conferencista no I Cong. Internac. da EJ ¿TRT6, em Recife/PE, desloc. de Montevidéu (Uruguai), de 09 a 12/11/2022, fazendo jus a 3 diárias integ. mais 1 meia diária, conf. OS TRT6 DG n. 651/2022.</t>
  </si>
  <si>
    <t>243/2022</t>
  </si>
  <si>
    <t>SUSAN ASSUNTA SIMONE KANG</t>
  </si>
  <si>
    <t>Ministrar palestra na 71º CONEMATRA, bem como conferencista no I Cong. Internac. da EJ ¿TRT6, em Recife/PE; desloc. de Boston (EUA), de 07 a 12/11/2022, fazendo jus a 5 diárias integ. mais 1 meia diária, conf. OS TRT6 DG n. 652/2022.</t>
  </si>
  <si>
    <t>246/2022</t>
  </si>
  <si>
    <t>ALESSANDRO ALCIDES DE SOUZA</t>
  </si>
  <si>
    <t>DIRETOR DA SECRETARIA DE TECNOLOGIA DA INFORMACAO</t>
  </si>
  <si>
    <t>Participar da Reunião Ordinária dos Diretores de TIC, em Foz do Iguaçu/PR, de 27 a 30/11/2022, em transp. aéreo, fazendo jus a 3 diárias integ. mais 1 meia diária e 1 adic. de desloc. conf. OS TRT6 GP n. 378/22</t>
  </si>
  <si>
    <t>247/2022</t>
  </si>
  <si>
    <t>ELISABETE DUARTE DE SOUSA ALVES</t>
  </si>
  <si>
    <t>DIRETOR DA SECRETARIA DA GESTAO ESTRATEGICA</t>
  </si>
  <si>
    <t>20/11/2022</t>
  </si>
  <si>
    <t>22/11/2022</t>
  </si>
  <si>
    <t>Participar do 16º Encontro Nacional do Poder Judiciário, na sede do TSE, em Brasília/DF, em transp. aéreo, de 20 a 22/11/2022, fazendo jus a 2 diárias integ. mais 1 meia diária e 1 adic. de desloc. conf. OS TRT6 GP n. 370/22</t>
  </si>
  <si>
    <t>249/2022</t>
  </si>
  <si>
    <t>JOAQUIM EMILIANO FORTALEZA DE LIMA</t>
  </si>
  <si>
    <t>27/10/2022</t>
  </si>
  <si>
    <t>Exercer funções jurisdicionais na VT de Catende, no dia 20/10 (ida e retorno no mesmo dia) e de 25/10 a 27/10/2022 (pernoites 25 e 26/10), em veíc. próprio, fazendo jus a 04 meias diárias, na forma indenizada, conf. OS TRT6 GCR nº 114/22.</t>
  </si>
  <si>
    <t>251/2022</t>
  </si>
  <si>
    <t>PAULO EDUARDO SILVA DE ABREU</t>
  </si>
  <si>
    <t>CHEFE DE SEÇÃO - AUDITORIA DAS CONTRATAÇÕES</t>
  </si>
  <si>
    <t>Curitiba/PR</t>
  </si>
  <si>
    <t>Participar do 2º Seminário Nacional de Controle Interno nas Contratações Públicas, em Curitiba-PR, desloc. de 07 a 11/11/2022 , em transp. aéreo, fazendo jus a 4 diárias integ. mais 1 meia diária e 1 adic. de desloc. conf. OS TRT6 DG n. 645/22</t>
  </si>
  <si>
    <t>253/2022</t>
  </si>
  <si>
    <t>INALDO PEREIRA DE BARROS</t>
  </si>
  <si>
    <t>ASSISTENTE</t>
  </si>
  <si>
    <t>Conduzir serv. da CPLAN, desig. p/realizar ativ. conf. PROAD Nº 21459/2022, em 08/11/2022 p/Ipojuca, Barreiros, Palmares e Ribeirão, c/retorno no mesmo dia, em veíc. oficial, fazendo jus a 1 meia diária, na forma indenizada,  conf. OS TRT6 DG nº 646/22</t>
  </si>
  <si>
    <t>254/2022</t>
  </si>
  <si>
    <t>ALCIDES SOARES ROMA</t>
  </si>
  <si>
    <t>CHEFE DE SECAO - MANUTENCAO</t>
  </si>
  <si>
    <t>01/09/2022</t>
  </si>
  <si>
    <t>Verificar, no imóvel que abriga o Fórum Trab. de Barreiros, no dia 01/09/2022, prob. Na eletrobomba de recalque d água, e examinar as causas de infilt. no aloj. dos magist., em veíc. oficial, fazendo jus a 1 meia diária, na forma indeniz., conf. OS TRT6 DG n. 647/22.</t>
  </si>
  <si>
    <t>255/2022</t>
  </si>
  <si>
    <t>MARCOS ANTONIO CARDOSO MARTINS</t>
  </si>
  <si>
    <t>SUBST LEGAL - CHEFIA -SECAO DE MANUTENCAO VEICULOS</t>
  </si>
  <si>
    <t>26/09/2022</t>
  </si>
  <si>
    <t>Subst. o veíc. utilizado pela escolta do Exmo. Des. Corregedor, que estava a caminho de Petrolina e sofreu pane mecânica, no dia 26/09/2022, em  Caruaru, c/retorno no mesmo dia, em veíc. oficial, fazendo jus a 1 meia diária, na forma indeniz,. Conf. OS TRT6 DG n. 648/22</t>
  </si>
  <si>
    <t>256/2022</t>
  </si>
  <si>
    <t>LUIZ EDUARDO MOURA DE OLIVEIRA</t>
  </si>
  <si>
    <t>CHEFE DA DIVISAO DE ESTATISTICA E PESQUISA DO TRIBUNAL</t>
  </si>
  <si>
    <t>Participar do 16º Encontro Nacional do Poder Judiciário, a ser realizado na sede do TSE, em Brasília/DF, desloc. de 20 a 22/11/2022, em transp. aéreo, fazendo jus a 2 diárias integ. e meia e 1 adic. de desloc., conf. OS TRT6 GP nº 369/22</t>
  </si>
  <si>
    <t>257/2022</t>
  </si>
  <si>
    <t>LUIS GUILHERME SILVA ROBAZZI</t>
  </si>
  <si>
    <t>Belo Jardim/PE</t>
  </si>
  <si>
    <t>Exercer funções jurisd. na VT Única de Belo Jardim, de 24 a 27/10/2022, em veíc. próprio, fazendo jus a 3 meias diárias (pernoites) mais 1 meia diária (retorno), na forma indenizada, conf. OS TRT6 GCR nº 115/22.</t>
  </si>
  <si>
    <t>258/2022</t>
  </si>
  <si>
    <t>Exercer funções jurisd. na VT Única de Belo Jardim, de 7 a 10/11/2022, em veíc. próprio, fazendo jus a 3 meias diárias (pernoites) mais 1 meia diária (retorno), na forma indenizada, conf. OS TRT6 GCR nº 116/22.</t>
  </si>
  <si>
    <t>259/2022</t>
  </si>
  <si>
    <t>14/09/2022</t>
  </si>
  <si>
    <t>15/09/2022</t>
  </si>
  <si>
    <t>Conduzir servidor, lotado na SA, desig. p/realizar ativid. conf. PROAD n.º 17250/2022, à VT de Limoeiro, desloc. de 14 a 15/09/2022, em veíc. oficial, fazendo jus a 1 diária integral e meia, na forma indenizada, conf. OS TRT6 DG nº 649/22.</t>
  </si>
  <si>
    <t>260/2022</t>
  </si>
  <si>
    <t>Araripina/PE</t>
  </si>
  <si>
    <t>Identificar e resolver problema no sist. elétrico dos aloj. dos magistrados da VT de Araripina, desloc. de 16 a 18/11/2022, em veíc. oficial, fazendo jus a 2 diárias integrais e meia, conf. OS TRT6 DG nº 653/22.</t>
  </si>
  <si>
    <t>261/2022</t>
  </si>
  <si>
    <t>FREDERICO LUIZ BINO RODRIGUES</t>
  </si>
  <si>
    <t>ASSISTENTE ADMINISTRATIVO DA SEÇÃO DE SISTEMAS ELÉTRICOS</t>
  </si>
  <si>
    <t>Identificar e resolver problema no sist. elétrico dos aloj. dos magistrados da VT de Araripina, desloc. de 16 a 18/11/2022, em veíc. oficial, fazendo jus a 2 diárias integrais e meia, conf. OS TRT6 DG nº 654/22.</t>
  </si>
  <si>
    <t>262/2022</t>
  </si>
  <si>
    <t>Conduzir parte da equipe que acompanhará o Des. Corregedor, nas correições ordinárias nas VTs de Caruaru, no dia 08/11/2022, em veíc. oficial, fazendo jus a 1 meia diária, de forma indeniz., conf. OS TRT6 GCR nº 120/22.</t>
  </si>
  <si>
    <t>263/2022-1</t>
  </si>
  <si>
    <t>263/2022</t>
  </si>
  <si>
    <t>Exercer funções jurisd. na VT Única de Limoeiro, nos dias 16 e 17/11/2022 (ida e retorno nos mesmos dias dos respec. desloc), em veíc. próprio, fazendo jus a 2 meias diárias, conf. OS TRT6 GCR nº 118/22.</t>
  </si>
  <si>
    <t>17/11/2022</t>
  </si>
  <si>
    <t>264/2022</t>
  </si>
  <si>
    <t>TATYANA DE SIQUEIRA ALVES PEREIRA RODRIGUES ROCHA</t>
  </si>
  <si>
    <t>Exercer funções jurisd. na VT Única de Pesqueira, de 08 a 09/11 (pernoite dia 08/11), no dia 16/11 (ida e retorno no mesmo dia), de 22 a 23/11/2022 (pernoite dia 22/11), em veíc. próprio, fazendo jus a 5 meias diárias, conf. OS TRT6 GCR nº 113/22.</t>
  </si>
  <si>
    <t>23/11/2022</t>
  </si>
  <si>
    <t>265/2022</t>
  </si>
  <si>
    <t>Palmares/PE</t>
  </si>
  <si>
    <t>28/11/2022</t>
  </si>
  <si>
    <t>Exercer funções jurisd. na VT Única de Palmares, no dia 17/11 (ida e retorno no mesmo dia), de 22 a 24/11 e de 28 a 30/11/2022 (pernoites dias 22, 23, 28 e 29/11),  em veíc. próprio, fazendo jus a 7 meias diárias, conf. OS TRT6 GCR nº 117/22.</t>
  </si>
  <si>
    <t>24/11/2022</t>
  </si>
  <si>
    <t>266/2022 (Retificação 1)</t>
  </si>
  <si>
    <t>RUY SALATHIEL DE ALBUQUERQUE E MELLO VENTURA</t>
  </si>
  <si>
    <t>Realizar Correição Ordinária na VT de Timbaúba, no dia 22/11 (ida) e na VT de Limoeiro, no dia 23/11/2022 (retornos ao Recife neste dia), em veíc. oficial, fazendo jus a 1 diária integral e 1 meia diária, conf. OS TRT6 GCR nº 119/2022 (Republicação).</t>
  </si>
  <si>
    <t>267/2022</t>
  </si>
  <si>
    <t>BRUNO CESAR CAMPOS PEREIRA</t>
  </si>
  <si>
    <t>ASSISTENTE DE GABINETE</t>
  </si>
  <si>
    <t>21/11/2022</t>
  </si>
  <si>
    <t>Integrar equipe que acompanhará o Des. Corregedor em Correição Ordinária na VT de Timbaúba no dia 22/11 e no dia 23/11 na VT de Limoeiro, desloc. no dia 21/11, em veíc. oficial, fazendo jus a 2 diárias integrais mais 1 meia diária, sendo o período de 22 a 23/11, prest. Assist. direta ao Des. Corregedor, conf. OS TRT6 GCR nº 119/2022.</t>
  </si>
  <si>
    <t>GERCINO FREIRE DE OLIVEIRA FILHO</t>
  </si>
  <si>
    <t>MOTORISTA - GABINETE DE DESEMBARGADOR</t>
  </si>
  <si>
    <t>HENRIQUE BEZERRA VALENCA</t>
  </si>
  <si>
    <t>ASSISTENTE-SECRETARIO - SEC CORREGEDORIA REGIONAL</t>
  </si>
  <si>
    <t>MARCELO PEDROSA DE SOUZA</t>
  </si>
  <si>
    <t>MARISA LOPES DOURADO CAVALCANTI LYRA</t>
  </si>
  <si>
    <t>SECRETARIO DA CORREGEDORIA REGIONAL</t>
  </si>
  <si>
    <t>SUSY ANNE SIQUEIRA DA SILVA</t>
  </si>
  <si>
    <t>VITOR RODRIGUES HENRIQUES DA COSTA</t>
  </si>
  <si>
    <t>268/2022</t>
  </si>
  <si>
    <t>ALBERTO BASTOS BALAZEIRO</t>
  </si>
  <si>
    <t>Realizar Conferência Inaugural do 1º Congresso Internacional da Escola Judicial do TRT6, no dia 10/11/2022, de Brasília/DF p/Recife, em transp. aéreo, fazendo jus a 1 meia diária, na forma indenizada, conf. OS TRT6 DG nº 644/2022.</t>
  </si>
  <si>
    <t>269/2022</t>
  </si>
  <si>
    <t>MARIO HENRIQUE GUEDES LADOSKY</t>
  </si>
  <si>
    <t>Campina Grande/PB</t>
  </si>
  <si>
    <t>29/11/2022</t>
  </si>
  <si>
    <t>Partic. como painelista no Painel Trab. de plataforma: uma transição p/o futuro das relaç. laborais, no IX Cong. Pernambucano do Trab. Seguro, em  29/11, de Campina Grande/PB p/Recife, em veíc. oficial, fazendo jus a 1 meia diária (vl de Analista judic.), conf. OS TRT6 DG nº 655/22.</t>
  </si>
  <si>
    <t>272/2022</t>
  </si>
  <si>
    <t>Conduzir o Des. Corregedor em Correição Ordinária na VT de Timbaúba, no dia 22/11 (ida e retorno neste dia), em veíc. oficial, fazendo jus a 1 meia diária, prest. Assist. direta ao Des. Corregedor, conf. OS TRT6 GCR nº 119/2022 (republicada).</t>
  </si>
  <si>
    <t>275/2022</t>
  </si>
  <si>
    <t>ALEXSANDRO DE OLIVEIRA VALERIO</t>
  </si>
  <si>
    <t>06/12/2022</t>
  </si>
  <si>
    <t>08/12/2022</t>
  </si>
  <si>
    <t>Exercer funções jurisd. na 2ª VT de Petrolina, nos períodos de 28/11 a 01/12, de 06 a 08/12 e de 12 a 15/12/2022, em trasnp. aéreo, fazendo jus a 8 meias diárias (pernoites) mais 3 meias diárias (retornos), bem como 3 adic. de desloc., conf. OS TRT6 GCR nº 112/22.</t>
  </si>
  <si>
    <t>12/12/2022</t>
  </si>
  <si>
    <t>15/12/2022</t>
  </si>
  <si>
    <t>01/12/2022</t>
  </si>
  <si>
    <t>276/2022</t>
  </si>
  <si>
    <t>PEDRO HENRIQUE BARRETO MENEZES</t>
  </si>
  <si>
    <t>13/12/2022</t>
  </si>
  <si>
    <t>Exercer funções jurisd. na VT Única de Belo Jardim, nos períodos de 29/11 a 01/12, de 05 a 07/12 e de 13 a 15/12/2022, em veíc. próprio, fazendo jus a 6 meias diárias (pernoites) mais 3 meias diárias (retornos), conf. OS TRT6 GCR nº 121/22.</t>
  </si>
  <si>
    <t>05/12/2022</t>
  </si>
  <si>
    <t>07/12/2022</t>
  </si>
  <si>
    <t>278/2022</t>
  </si>
  <si>
    <t>RODRIGO SAMICO CARNEIRO</t>
  </si>
  <si>
    <t>Exercer funções jurisd. na 2ª VT de Barreiros, nos períodos de 28/11 a 02/12, de 05 a 07/12 e de 12 a 16/12/2022, em veíc. próprio, fazendo jus a 10 meias diárias (pernoites) mais 3 meias diárias (retornos), conf. OS TRT6 GCR nº 122/22.</t>
  </si>
  <si>
    <t>02/12/2022</t>
  </si>
  <si>
    <t>16/12/2022</t>
  </si>
  <si>
    <t>279/2022</t>
  </si>
  <si>
    <t>Exercer funções jurisdicionais na VT Única de Limoeiro, no dia 17/11/2022 (ida e retorno no mesmo dia), em veículo próprio, fazendo jus a 1 meia diária, conf. OS TRT6 GCR nº 123/22.</t>
  </si>
  <si>
    <t>284/2022</t>
  </si>
  <si>
    <t>Providenciar, no imóvel que abriga a VT de Araripina, o concerto dos portões e substituição do trilho de entrada, ida em 16/11 e retorno em 18/11, em veíc. oficial, fazendo jus a 2 diárias integrais e meia., conf. OS TRT6 DG nº 656/22.</t>
  </si>
  <si>
    <t>285/2022</t>
  </si>
  <si>
    <t>Conduzir servidores lotados na CEMA, desig. p/realização de serviços constantes dos PROADs ns. 21861 e 21880/2022, à VT de Araripina, em veíc. oficial, ida em 16/11 e retorno em 18/11, fazendo jus a 2 diárias integrais e meia., conf. OS TRT6 DG nº 657/22.</t>
  </si>
  <si>
    <t>286/2022</t>
  </si>
  <si>
    <t>Continuar os comissionamentos dos sist. de geração de energia fotovolt. nos imóveis que abrigam as unid. Trab. de Ribeirão e Palmares, no dia 16/11 e de Ipojuca e Barreiros, no dia 17/11, em veíc. oficial, c/retornos nos mesmos dias dos respect. desloc., fazendo jus a 2 meias diárias, conf. OS TRT6 DG nº 658/22.</t>
  </si>
  <si>
    <t>Ribeirão/PE</t>
  </si>
  <si>
    <t>288/2022</t>
  </si>
  <si>
    <t>04/12/2022</t>
  </si>
  <si>
    <t>Complementação em razão do retorno do Desembargador de Brasilia/DF para Recife/PE devido a alteração do retorno do dia 06 para o dia 07/12/2022, conforme OS TRT6 GP no. 417/22.</t>
  </si>
  <si>
    <t>289/2022</t>
  </si>
  <si>
    <t>Vistoriar e fazer o recebimento definitivo dos serviços de reparação da coberta do imóvel que abriga a VT de Catende, no dia 22/11/2022, em veíc. oficial, fazendo jus a 1 meia diária, conf. OS TRT6 DG nº 662/22.</t>
  </si>
  <si>
    <t>290/2022</t>
  </si>
  <si>
    <t>Conduzir servidor lotado na CEMA, designado para realizar atividades constante do PROAD nº 22715/2022, à VT de Catende, no dia 22/11/2022, em veíc. oficial, fazendo jus a 1 meia diária, conf. OS TRT6 DG nº 663/22.</t>
  </si>
  <si>
    <t>292/2022</t>
  </si>
  <si>
    <t>Exercer funções jurisdicionais na VT Única de Limoeiro, no dia 23/11/2022, desloc. em veíc. próprio, com retorno no mesmo dia, fazendo jus a 1 meia diária, conf. OS TRT6 GCR nº 124/22.</t>
  </si>
  <si>
    <t>293/2022</t>
  </si>
  <si>
    <t>Conduzir servidor lotado na CPLAN, desig. p/realizar ativid. constante do PROAD nº 22050/2022, às VTs de Ribeirão e Palmares (dia 16/11) e de Ipojuca e Barreiros (dia 17/11), c/retorno nos mesmos dias dos respect. desloc., em veíc. oficial, fazendo jus a 2 meias diárias, conf. OS TRT6 DG nº 659/22.</t>
  </si>
  <si>
    <t>295/2022</t>
  </si>
  <si>
    <t>Participar do VII Encontro Anual de Sustentabilidade,Tendência e Inovações, na sede do TRT2, em São Paulo/SP,  desloc., em transp. aéreo, de 29/11 a 01/12/2022, fazendo jus a 2 diárias integrais e meia e 1 adic. desloc., conf. OS TRT6 GP nº 402/22.</t>
  </si>
  <si>
    <t>296/2022</t>
  </si>
  <si>
    <t>25/11/2022</t>
  </si>
  <si>
    <t>Exercer funções jurisdicionais na VT Única de Belo Jardim,  ida no dia 22/11 e retorno no dia 25/11/2022, em veíc. próprio, fazendo jus a 3 meias diárias (pernoites) mais 1 meia diária (retorno), conf. OS TRT6 GCR nº 125/22.</t>
  </si>
  <si>
    <t>298/2022</t>
  </si>
  <si>
    <t>Conduzir serv. lotado na CPLAN, desig. p/realizar ativid. const do PROAD nº 22566/2022, às VTs de Petrolina (23/11), Salgueiro (24/11) e S. Talhada e Pesqueira, no dia 25/11, c/retorno ao Recife neste dia, em veíc. oficial, fazendo jus a 2 diárias integrais e meia, conf. OS TRT6 DG nº 661/22.</t>
  </si>
  <si>
    <t>299/2022</t>
  </si>
  <si>
    <t>Continuar o acompanhamento da inst. dos sist. de geração de energia fotovolt. nas unid. Trab. de Petrolina (23/11), Salgueiro (24/11), e Serra Talhada e Pesqueira, no dia 25/11, c/retorno ao Recife neste dia, em veíc. oficial, fazendo jus a 2 diárias integrais e meia, conf. OS TRT6 DG nº 660/22.</t>
  </si>
  <si>
    <t>300/2022</t>
  </si>
  <si>
    <t>CÉSAR SANSON</t>
  </si>
  <si>
    <t>PROFESSOR (Colaborador(a) de Outro Órgão da Adm. Pública)</t>
  </si>
  <si>
    <t>Natal/RN</t>
  </si>
  <si>
    <t>Ministrar, no dia 29/11/22, a conf. de abertura do IX Congresso Pernambucano do Trab. Seguro, na FAFIRE, desloc. no ref. dia, de Natal/RN para Recife, c/retorno no mesmo dia, em transp. aéreo, fazendo jus a 1 meia diária e 1 adic. desloc. (vl. Analista jud.), conf. OS TRT6 DG nº 664/22.</t>
  </si>
  <si>
    <t>301/2022</t>
  </si>
  <si>
    <t>Exercer funções jurisdicionais na VT Única de Limoeiro, nos dias 29/11, 30/11 e 01/12/2022, desloc. em veíc. próprio, com retorno nos mesmos dias dos respect. desloc., fazendo jus a 3 meias diárias, conf. OS TRT6 GCR nº 126/22.</t>
  </si>
  <si>
    <t>302/2022</t>
  </si>
  <si>
    <t>JOSE AUGUSTO NOGUEIRA GOMES</t>
  </si>
  <si>
    <t>DIRETOR DE SECRETARIA 2A. VT CARUARU</t>
  </si>
  <si>
    <t>19/11/2022</t>
  </si>
  <si>
    <t>Participar do CFC (Oficina de Inovação do TRT6), desloc. de Caruaru p/Recife, em veíc. próprio, fazendo jus a 2 diárias integ. mais 1 meia diária, na forma indenizada (17 a 19/11), e mais 4 diárias integr. mais 1 meia diária (22 a 26/11), conf. OS TRT6 DG nº 665/22.</t>
  </si>
  <si>
    <t>26/11/2022</t>
  </si>
  <si>
    <t>303/2022</t>
  </si>
  <si>
    <t>Conduzir serv. lotados no Núcleo de Saúde, desig. p/realização do Exame Médico Periódico de 2022 na 1ª VT de Barreiros, no dia 22/11/2022, c/retorno no mesmo dia, em veíc. oficial, fazendo jus a 1 meia diária, na forma indenizada, conf. OS TRT6 DG nº 666/2022.</t>
  </si>
  <si>
    <t>307/2022 (Retificação 1)</t>
  </si>
  <si>
    <t>MARIA CLARA SABOYA ALBUQUERQUE BERNARDINO</t>
  </si>
  <si>
    <t>Participar de Reunião agendada com o Presidente do TST, no dia 01/12/2022, desloc. em transp. aéreo, no dia 30/11/2022, retorno no dia 01/12/2022, fazendo jus a 1 diária integral mais 1 meia diária e 1 adic. de desloc, conf. OS TRT6 GP nº 413/22.</t>
  </si>
  <si>
    <t>308/2022</t>
  </si>
  <si>
    <t>Participar de Reunião c/o Presidente do TST, no dia 01/12, acomp. a Exma. Des. Presidente do TRT6, em ativ. de assist. direta, desloc. em transp. aéreo, no dia 30/11/2022, retorno no dia 01/12/2022, fazendo jus a 1 diária integ. mais 1 meia diária e 1 adic. de desloc, conf. OS TRT6 GP nº 414/22.</t>
  </si>
  <si>
    <t>309/2022</t>
  </si>
  <si>
    <t>SERGIO RICARDO BATISTA MELLO</t>
  </si>
  <si>
    <t>DIRETOR DA SECRETARIA ADMINISTRATIVA</t>
  </si>
</sst>
</file>

<file path=xl/styles.xml><?xml version="1.0" encoding="utf-8"?>
<styleSheet xmlns="http://schemas.openxmlformats.org/spreadsheetml/2006/main">
  <numFmts count="1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&quot;#,##0.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172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72" fontId="0" fillId="0" borderId="1" xfId="0" applyNumberFormat="1" applyFont="1" applyBorder="1" applyAlignment="1">
      <alignment horizontal="right" vertical="center" wrapText="1"/>
    </xf>
    <xf numFmtId="0" fontId="2" fillId="2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1"/>
  <sheetViews>
    <sheetView tabSelected="1" zoomScale="75" zoomScaleNormal="75" workbookViewId="0" topLeftCell="A1">
      <selection activeCell="A1" sqref="A1:R1"/>
    </sheetView>
  </sheetViews>
  <sheetFormatPr defaultColWidth="9.140625" defaultRowHeight="44.25" customHeight="1"/>
  <cols>
    <col min="1" max="1" width="21.421875" style="1" bestFit="1" customWidth="1"/>
    <col min="2" max="2" width="57.57421875" style="0" bestFit="1" customWidth="1"/>
    <col min="3" max="3" width="58.7109375" style="0" customWidth="1"/>
    <col min="4" max="4" width="18.28125" style="1" customWidth="1"/>
    <col min="5" max="5" width="16.00390625" style="1" customWidth="1"/>
    <col min="6" max="7" width="10.57421875" style="1" customWidth="1"/>
    <col min="8" max="8" width="91.140625" style="0" customWidth="1"/>
    <col min="9" max="9" width="19.140625" style="0" customWidth="1"/>
    <col min="10" max="10" width="9.28125" style="1" customWidth="1"/>
    <col min="11" max="11" width="14.57421875" style="2" bestFit="1" customWidth="1"/>
    <col min="12" max="12" width="12.8515625" style="2" bestFit="1" customWidth="1"/>
    <col min="13" max="13" width="10.57421875" style="2" customWidth="1"/>
    <col min="14" max="14" width="17.421875" style="2" bestFit="1" customWidth="1"/>
    <col min="15" max="15" width="12.140625" style="2" customWidth="1"/>
    <col min="16" max="16" width="13.7109375" style="2" customWidth="1"/>
    <col min="17" max="17" width="14.57421875" style="2" customWidth="1"/>
    <col min="18" max="18" width="12.8515625" style="2" customWidth="1"/>
    <col min="20" max="22" width="11.00390625" style="0" bestFit="1" customWidth="1"/>
    <col min="23" max="23" width="10.421875" style="0" bestFit="1" customWidth="1"/>
    <col min="24" max="24" width="11.00390625" style="0" bestFit="1" customWidth="1"/>
  </cols>
  <sheetData>
    <row r="1" spans="1:18" ht="44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21" s="1" customFormat="1" ht="44.25" customHeight="1">
      <c r="A2" s="11" t="s">
        <v>5</v>
      </c>
      <c r="B2" s="11" t="s">
        <v>6</v>
      </c>
      <c r="C2" s="11" t="s">
        <v>7</v>
      </c>
      <c r="D2" s="11" t="s">
        <v>8</v>
      </c>
      <c r="E2" s="11" t="s">
        <v>9</v>
      </c>
      <c r="F2" s="11" t="s">
        <v>10</v>
      </c>
      <c r="G2" s="11" t="s">
        <v>11</v>
      </c>
      <c r="H2" s="11" t="s">
        <v>12</v>
      </c>
      <c r="I2" s="11" t="s">
        <v>13</v>
      </c>
      <c r="J2" s="11" t="s">
        <v>14</v>
      </c>
      <c r="K2" s="11" t="s">
        <v>15</v>
      </c>
      <c r="L2" s="11" t="s">
        <v>16</v>
      </c>
      <c r="M2" s="11" t="s">
        <v>17</v>
      </c>
      <c r="N2" s="11" t="s">
        <v>18</v>
      </c>
      <c r="O2" s="11" t="s">
        <v>19</v>
      </c>
      <c r="P2" s="11" t="s">
        <v>20</v>
      </c>
      <c r="Q2" s="11" t="s">
        <v>21</v>
      </c>
      <c r="R2" s="11" t="s">
        <v>22</v>
      </c>
      <c r="S2" s="12"/>
      <c r="T2" s="12"/>
      <c r="U2" s="12"/>
    </row>
    <row r="3" spans="1:20" ht="44.25" customHeight="1">
      <c r="A3" s="6" t="s">
        <v>23</v>
      </c>
      <c r="B3" s="9" t="s">
        <v>24</v>
      </c>
      <c r="C3" s="9" t="s">
        <v>25</v>
      </c>
      <c r="D3" s="6" t="s">
        <v>26</v>
      </c>
      <c r="E3" s="6" t="s">
        <v>27</v>
      </c>
      <c r="F3" s="6" t="s">
        <v>28</v>
      </c>
      <c r="G3" s="6" t="s">
        <v>29</v>
      </c>
      <c r="H3" s="9" t="s">
        <v>30</v>
      </c>
      <c r="I3" s="9" t="s">
        <v>31</v>
      </c>
      <c r="J3" s="7">
        <v>5</v>
      </c>
      <c r="K3" s="10">
        <v>-1669.97</v>
      </c>
      <c r="L3" s="10">
        <v>206.84</v>
      </c>
      <c r="M3" s="10">
        <v>0</v>
      </c>
      <c r="N3" s="10">
        <v>0</v>
      </c>
      <c r="O3" s="10">
        <v>0</v>
      </c>
      <c r="P3" s="10">
        <v>0</v>
      </c>
      <c r="Q3" s="10">
        <v>1463.13</v>
      </c>
      <c r="R3" s="10">
        <v>-1463.13</v>
      </c>
      <c r="T3" s="3"/>
    </row>
    <row r="4" spans="1:20" ht="44.25" customHeight="1">
      <c r="A4" s="6" t="s">
        <v>23</v>
      </c>
      <c r="B4" s="9" t="s">
        <v>24</v>
      </c>
      <c r="C4" s="9" t="s">
        <v>25</v>
      </c>
      <c r="D4" s="6" t="s">
        <v>26</v>
      </c>
      <c r="E4" s="6" t="s">
        <v>27</v>
      </c>
      <c r="F4" s="6" t="s">
        <v>32</v>
      </c>
      <c r="G4" s="6" t="s">
        <v>33</v>
      </c>
      <c r="H4" s="9" t="s">
        <v>30</v>
      </c>
      <c r="I4" s="9" t="s">
        <v>31</v>
      </c>
      <c r="J4" s="7">
        <v>5</v>
      </c>
      <c r="K4" s="10">
        <v>-1669.97</v>
      </c>
      <c r="L4" s="10">
        <v>206.84</v>
      </c>
      <c r="M4" s="10">
        <v>0</v>
      </c>
      <c r="N4" s="10">
        <v>0</v>
      </c>
      <c r="O4" s="10">
        <v>0</v>
      </c>
      <c r="P4" s="10">
        <v>0</v>
      </c>
      <c r="Q4" s="10">
        <v>1463.13</v>
      </c>
      <c r="R4" s="10">
        <v>-1463.13</v>
      </c>
      <c r="T4" s="3"/>
    </row>
    <row r="5" spans="1:20" ht="44.25" customHeight="1">
      <c r="A5" s="6" t="s">
        <v>34</v>
      </c>
      <c r="B5" s="9" t="s">
        <v>35</v>
      </c>
      <c r="C5" s="9" t="s">
        <v>36</v>
      </c>
      <c r="D5" s="6" t="s">
        <v>26</v>
      </c>
      <c r="E5" s="6" t="s">
        <v>37</v>
      </c>
      <c r="F5" s="6" t="s">
        <v>38</v>
      </c>
      <c r="G5" s="6" t="s">
        <v>39</v>
      </c>
      <c r="H5" s="9" t="s">
        <v>30</v>
      </c>
      <c r="I5" s="9" t="s">
        <v>40</v>
      </c>
      <c r="J5" s="7">
        <v>2.5</v>
      </c>
      <c r="K5" s="10">
        <v>-3110.72</v>
      </c>
      <c r="L5" s="10">
        <v>1648.87</v>
      </c>
      <c r="M5" s="10">
        <v>-288.15</v>
      </c>
      <c r="N5" s="10">
        <v>0</v>
      </c>
      <c r="O5" s="10">
        <v>0</v>
      </c>
      <c r="P5" s="10">
        <v>0</v>
      </c>
      <c r="Q5" s="10">
        <v>1750</v>
      </c>
      <c r="R5" s="10">
        <v>-1750</v>
      </c>
      <c r="T5" s="3"/>
    </row>
    <row r="6" spans="1:20" ht="44.25" customHeight="1">
      <c r="A6" s="6" t="s">
        <v>41</v>
      </c>
      <c r="B6" s="9" t="s">
        <v>42</v>
      </c>
      <c r="C6" s="9" t="s">
        <v>43</v>
      </c>
      <c r="D6" s="6" t="s">
        <v>26</v>
      </c>
      <c r="E6" s="6" t="s">
        <v>37</v>
      </c>
      <c r="F6" s="6" t="s">
        <v>38</v>
      </c>
      <c r="G6" s="6" t="s">
        <v>39</v>
      </c>
      <c r="H6" s="9" t="s">
        <v>30</v>
      </c>
      <c r="I6" s="9" t="s">
        <v>40</v>
      </c>
      <c r="J6" s="7">
        <v>2.5</v>
      </c>
      <c r="K6" s="10">
        <v>-2947</v>
      </c>
      <c r="L6" s="10">
        <v>1773.3</v>
      </c>
      <c r="M6" s="10">
        <v>-576.3</v>
      </c>
      <c r="N6" s="10">
        <v>0</v>
      </c>
      <c r="O6" s="10">
        <v>0</v>
      </c>
      <c r="P6" s="10">
        <v>0</v>
      </c>
      <c r="Q6" s="10">
        <v>1750</v>
      </c>
      <c r="R6" s="10">
        <f>K6+L6+M6+N6</f>
        <v>-1750</v>
      </c>
      <c r="T6" s="3"/>
    </row>
    <row r="7" spans="1:20" ht="44.25" customHeight="1">
      <c r="A7" s="6" t="s">
        <v>44</v>
      </c>
      <c r="B7" s="9" t="s">
        <v>45</v>
      </c>
      <c r="C7" s="9" t="s">
        <v>46</v>
      </c>
      <c r="D7" s="6" t="s">
        <v>26</v>
      </c>
      <c r="E7" s="6" t="s">
        <v>47</v>
      </c>
      <c r="F7" s="6" t="s">
        <v>48</v>
      </c>
      <c r="G7" s="6" t="s">
        <v>49</v>
      </c>
      <c r="H7" s="9" t="s">
        <v>50</v>
      </c>
      <c r="I7" s="9" t="s">
        <v>40</v>
      </c>
      <c r="J7" s="7">
        <v>3.5</v>
      </c>
      <c r="K7" s="10">
        <v>2017.05</v>
      </c>
      <c r="L7" s="10">
        <v>-358.22</v>
      </c>
      <c r="M7" s="10">
        <v>461.04</v>
      </c>
      <c r="N7" s="10">
        <v>1629.45</v>
      </c>
      <c r="O7" s="10">
        <v>0</v>
      </c>
      <c r="P7" s="10">
        <v>0</v>
      </c>
      <c r="Q7" s="10">
        <v>0</v>
      </c>
      <c r="R7" s="10">
        <f>K7+L7+M7+N7-Q7</f>
        <v>3749.3199999999997</v>
      </c>
      <c r="T7" s="3"/>
    </row>
    <row r="8" spans="1:20" ht="44.25" customHeight="1">
      <c r="A8" s="6" t="s">
        <v>51</v>
      </c>
      <c r="B8" s="9" t="s">
        <v>52</v>
      </c>
      <c r="C8" s="9" t="s">
        <v>53</v>
      </c>
      <c r="D8" s="6" t="s">
        <v>26</v>
      </c>
      <c r="E8" s="6" t="s">
        <v>54</v>
      </c>
      <c r="F8" s="6" t="s">
        <v>55</v>
      </c>
      <c r="G8" s="6" t="s">
        <v>55</v>
      </c>
      <c r="H8" s="9" t="s">
        <v>56</v>
      </c>
      <c r="I8" s="9" t="s">
        <v>57</v>
      </c>
      <c r="J8" s="7">
        <v>1</v>
      </c>
      <c r="K8" s="10">
        <v>183.37</v>
      </c>
      <c r="L8" s="10">
        <v>-41.37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f aca="true" t="shared" si="0" ref="R8:R71">K8+L8+M8+N8-Q8</f>
        <v>142</v>
      </c>
      <c r="T8" s="3"/>
    </row>
    <row r="9" spans="1:20" ht="44.25" customHeight="1">
      <c r="A9" s="6" t="s">
        <v>51</v>
      </c>
      <c r="B9" s="9" t="s">
        <v>52</v>
      </c>
      <c r="C9" s="9" t="s">
        <v>53</v>
      </c>
      <c r="D9" s="6" t="s">
        <v>26</v>
      </c>
      <c r="E9" s="6" t="s">
        <v>54</v>
      </c>
      <c r="F9" s="6" t="s">
        <v>58</v>
      </c>
      <c r="G9" s="6" t="s">
        <v>58</v>
      </c>
      <c r="H9" s="9" t="s">
        <v>56</v>
      </c>
      <c r="I9" s="9" t="s">
        <v>57</v>
      </c>
      <c r="J9" s="7">
        <v>1</v>
      </c>
      <c r="K9" s="10">
        <v>183.37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f t="shared" si="0"/>
        <v>183.37</v>
      </c>
      <c r="T9" s="3"/>
    </row>
    <row r="10" spans="1:20" ht="44.25" customHeight="1">
      <c r="A10" s="6" t="s">
        <v>59</v>
      </c>
      <c r="B10" s="9" t="s">
        <v>60</v>
      </c>
      <c r="C10" s="9" t="s">
        <v>61</v>
      </c>
      <c r="D10" s="6" t="s">
        <v>26</v>
      </c>
      <c r="E10" s="6" t="s">
        <v>54</v>
      </c>
      <c r="F10" s="6" t="s">
        <v>28</v>
      </c>
      <c r="G10" s="6" t="s">
        <v>62</v>
      </c>
      <c r="H10" s="9" t="s">
        <v>63</v>
      </c>
      <c r="I10" s="9" t="s">
        <v>57</v>
      </c>
      <c r="J10" s="7">
        <v>1.5</v>
      </c>
      <c r="K10" s="10">
        <v>550.11</v>
      </c>
      <c r="L10" s="10">
        <v>-82.73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f t="shared" si="0"/>
        <v>467.38</v>
      </c>
      <c r="T10" s="3"/>
    </row>
    <row r="11" spans="1:20" ht="44.25" customHeight="1">
      <c r="A11" s="6" t="s">
        <v>64</v>
      </c>
      <c r="B11" s="9" t="s">
        <v>65</v>
      </c>
      <c r="C11" s="9" t="s">
        <v>66</v>
      </c>
      <c r="D11" s="6" t="s">
        <v>26</v>
      </c>
      <c r="E11" s="6" t="s">
        <v>67</v>
      </c>
      <c r="F11" s="6" t="s">
        <v>28</v>
      </c>
      <c r="G11" s="6" t="s">
        <v>62</v>
      </c>
      <c r="H11" s="9" t="s">
        <v>68</v>
      </c>
      <c r="I11" s="9" t="s">
        <v>57</v>
      </c>
      <c r="J11" s="7">
        <v>1.5</v>
      </c>
      <c r="K11" s="10">
        <v>550.11</v>
      </c>
      <c r="L11" s="10">
        <v>-82.73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f t="shared" si="0"/>
        <v>467.38</v>
      </c>
      <c r="T11" s="3"/>
    </row>
    <row r="12" spans="1:20" ht="44.25" customHeight="1">
      <c r="A12" s="6" t="s">
        <v>69</v>
      </c>
      <c r="B12" s="9" t="s">
        <v>70</v>
      </c>
      <c r="C12" s="9" t="s">
        <v>53</v>
      </c>
      <c r="D12" s="6" t="s">
        <v>26</v>
      </c>
      <c r="E12" s="6" t="s">
        <v>67</v>
      </c>
      <c r="F12" s="6" t="s">
        <v>28</v>
      </c>
      <c r="G12" s="6" t="s">
        <v>62</v>
      </c>
      <c r="H12" s="9" t="s">
        <v>71</v>
      </c>
      <c r="I12" s="9" t="s">
        <v>57</v>
      </c>
      <c r="J12" s="7">
        <v>1.5</v>
      </c>
      <c r="K12" s="10">
        <v>550.11</v>
      </c>
      <c r="L12" s="10">
        <v>-82.73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f t="shared" si="0"/>
        <v>467.38</v>
      </c>
      <c r="T12" s="3"/>
    </row>
    <row r="13" spans="1:20" ht="44.25" customHeight="1">
      <c r="A13" s="6" t="s">
        <v>72</v>
      </c>
      <c r="B13" s="9" t="s">
        <v>52</v>
      </c>
      <c r="C13" s="9" t="s">
        <v>53</v>
      </c>
      <c r="D13" s="6" t="s">
        <v>26</v>
      </c>
      <c r="E13" s="6" t="s">
        <v>67</v>
      </c>
      <c r="F13" s="6" t="s">
        <v>28</v>
      </c>
      <c r="G13" s="6" t="s">
        <v>62</v>
      </c>
      <c r="H13" s="9" t="s">
        <v>73</v>
      </c>
      <c r="I13" s="9" t="s">
        <v>57</v>
      </c>
      <c r="J13" s="7">
        <v>1.5</v>
      </c>
      <c r="K13" s="10">
        <v>550.11</v>
      </c>
      <c r="L13" s="10">
        <v>-82.73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f t="shared" si="0"/>
        <v>467.38</v>
      </c>
      <c r="T13" s="3"/>
    </row>
    <row r="14" spans="1:20" ht="44.25" customHeight="1">
      <c r="A14" s="6" t="s">
        <v>74</v>
      </c>
      <c r="B14" s="9" t="s">
        <v>75</v>
      </c>
      <c r="C14" s="9" t="s">
        <v>53</v>
      </c>
      <c r="D14" s="6" t="s">
        <v>26</v>
      </c>
      <c r="E14" s="6" t="s">
        <v>54</v>
      </c>
      <c r="F14" s="6" t="s">
        <v>28</v>
      </c>
      <c r="G14" s="6" t="s">
        <v>62</v>
      </c>
      <c r="H14" s="9" t="s">
        <v>76</v>
      </c>
      <c r="I14" s="9" t="s">
        <v>57</v>
      </c>
      <c r="J14" s="7">
        <v>1.5</v>
      </c>
      <c r="K14" s="10">
        <v>550.11</v>
      </c>
      <c r="L14" s="10">
        <v>-82.73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f t="shared" si="0"/>
        <v>467.38</v>
      </c>
      <c r="T14" s="3"/>
    </row>
    <row r="15" spans="1:20" ht="44.25" customHeight="1">
      <c r="A15" s="6" t="s">
        <v>77</v>
      </c>
      <c r="B15" s="9" t="s">
        <v>78</v>
      </c>
      <c r="C15" s="9" t="s">
        <v>79</v>
      </c>
      <c r="D15" s="6" t="s">
        <v>80</v>
      </c>
      <c r="E15" s="6" t="s">
        <v>26</v>
      </c>
      <c r="F15" s="6" t="s">
        <v>81</v>
      </c>
      <c r="G15" s="6" t="s">
        <v>38</v>
      </c>
      <c r="H15" s="9" t="s">
        <v>82</v>
      </c>
      <c r="I15" s="9" t="s">
        <v>40</v>
      </c>
      <c r="J15" s="7">
        <v>1.5</v>
      </c>
      <c r="K15" s="10">
        <v>1414.56</v>
      </c>
      <c r="L15" s="10">
        <v>-825.6</v>
      </c>
      <c r="M15" s="10">
        <v>461.04</v>
      </c>
      <c r="N15" s="10">
        <v>2344.32</v>
      </c>
      <c r="O15" s="10">
        <v>0</v>
      </c>
      <c r="P15" s="10">
        <v>0</v>
      </c>
      <c r="Q15" s="10">
        <v>0</v>
      </c>
      <c r="R15" s="10">
        <f t="shared" si="0"/>
        <v>3394.32</v>
      </c>
      <c r="T15" s="3"/>
    </row>
    <row r="16" spans="1:20" ht="44.25" customHeight="1">
      <c r="A16" s="6" t="s">
        <v>83</v>
      </c>
      <c r="B16" s="9" t="s">
        <v>84</v>
      </c>
      <c r="C16" s="9" t="s">
        <v>79</v>
      </c>
      <c r="D16" s="6" t="s">
        <v>37</v>
      </c>
      <c r="E16" s="6" t="s">
        <v>26</v>
      </c>
      <c r="F16" s="6" t="s">
        <v>81</v>
      </c>
      <c r="G16" s="6" t="s">
        <v>38</v>
      </c>
      <c r="H16" s="9" t="s">
        <v>85</v>
      </c>
      <c r="I16" s="9" t="s">
        <v>40</v>
      </c>
      <c r="J16" s="7">
        <v>1.5</v>
      </c>
      <c r="K16" s="10">
        <v>1414.56</v>
      </c>
      <c r="L16" s="10">
        <v>-825.6</v>
      </c>
      <c r="M16" s="10">
        <v>461.04</v>
      </c>
      <c r="N16" s="10">
        <v>2487.5</v>
      </c>
      <c r="O16" s="10">
        <v>0</v>
      </c>
      <c r="P16" s="10">
        <v>0</v>
      </c>
      <c r="Q16" s="10">
        <v>0</v>
      </c>
      <c r="R16" s="10">
        <f t="shared" si="0"/>
        <v>3537.5</v>
      </c>
      <c r="T16" s="3"/>
    </row>
    <row r="17" spans="1:20" ht="44.25" customHeight="1">
      <c r="A17" s="6" t="s">
        <v>86</v>
      </c>
      <c r="B17" s="9" t="s">
        <v>87</v>
      </c>
      <c r="C17" s="9" t="s">
        <v>88</v>
      </c>
      <c r="D17" s="6" t="s">
        <v>89</v>
      </c>
      <c r="E17" s="6" t="s">
        <v>26</v>
      </c>
      <c r="F17" s="6" t="s">
        <v>38</v>
      </c>
      <c r="G17" s="6" t="s">
        <v>90</v>
      </c>
      <c r="H17" s="9" t="s">
        <v>91</v>
      </c>
      <c r="I17" s="9" t="s">
        <v>40</v>
      </c>
      <c r="J17" s="7">
        <v>1.5</v>
      </c>
      <c r="K17" s="10">
        <v>1493.14</v>
      </c>
      <c r="L17" s="10">
        <v>-673.66</v>
      </c>
      <c r="M17" s="10">
        <v>230.52</v>
      </c>
      <c r="N17" s="8" t="s">
        <v>2</v>
      </c>
      <c r="O17" s="10">
        <v>0</v>
      </c>
      <c r="P17" s="10">
        <v>0</v>
      </c>
      <c r="Q17" s="10">
        <v>0</v>
      </c>
      <c r="R17" s="10">
        <f>K17+L17+M17-Q17</f>
        <v>1050.0000000000002</v>
      </c>
      <c r="T17" s="3"/>
    </row>
    <row r="18" spans="1:20" ht="44.25" customHeight="1">
      <c r="A18" s="6" t="s">
        <v>92</v>
      </c>
      <c r="B18" s="9" t="s">
        <v>93</v>
      </c>
      <c r="C18" s="9" t="s">
        <v>79</v>
      </c>
      <c r="D18" s="6" t="s">
        <v>94</v>
      </c>
      <c r="E18" s="6" t="s">
        <v>26</v>
      </c>
      <c r="F18" s="6" t="s">
        <v>90</v>
      </c>
      <c r="G18" s="6" t="s">
        <v>95</v>
      </c>
      <c r="H18" s="9" t="s">
        <v>96</v>
      </c>
      <c r="I18" s="9" t="s">
        <v>40</v>
      </c>
      <c r="J18" s="7">
        <v>2.5</v>
      </c>
      <c r="K18" s="10">
        <v>2357.6</v>
      </c>
      <c r="L18" s="10">
        <v>-838.12</v>
      </c>
      <c r="M18" s="10">
        <v>230.52</v>
      </c>
      <c r="N18" s="8" t="s">
        <v>3</v>
      </c>
      <c r="O18" s="10">
        <v>0</v>
      </c>
      <c r="P18" s="10">
        <v>0</v>
      </c>
      <c r="Q18" s="10">
        <v>0</v>
      </c>
      <c r="R18" s="10">
        <f>K18+L18+M18-Q18</f>
        <v>1750</v>
      </c>
      <c r="T18" s="3"/>
    </row>
    <row r="19" spans="1:20" ht="44.25" customHeight="1">
      <c r="A19" s="6" t="s">
        <v>97</v>
      </c>
      <c r="B19" s="9" t="s">
        <v>98</v>
      </c>
      <c r="C19" s="9" t="s">
        <v>53</v>
      </c>
      <c r="D19" s="6" t="s">
        <v>26</v>
      </c>
      <c r="E19" s="6" t="s">
        <v>67</v>
      </c>
      <c r="F19" s="6" t="s">
        <v>28</v>
      </c>
      <c r="G19" s="6" t="s">
        <v>62</v>
      </c>
      <c r="H19" s="9" t="s">
        <v>99</v>
      </c>
      <c r="I19" s="9" t="s">
        <v>57</v>
      </c>
      <c r="J19" s="7">
        <v>1.5</v>
      </c>
      <c r="K19" s="10">
        <v>848.73</v>
      </c>
      <c r="L19" s="10">
        <v>-82.73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f t="shared" si="0"/>
        <v>766</v>
      </c>
      <c r="T19" s="3"/>
    </row>
    <row r="20" spans="1:20" ht="44.25" customHeight="1">
      <c r="A20" s="6" t="s">
        <v>100</v>
      </c>
      <c r="B20" s="9" t="s">
        <v>101</v>
      </c>
      <c r="C20" s="9" t="s">
        <v>53</v>
      </c>
      <c r="D20" s="6" t="s">
        <v>26</v>
      </c>
      <c r="E20" s="6" t="s">
        <v>67</v>
      </c>
      <c r="F20" s="6" t="s">
        <v>28</v>
      </c>
      <c r="G20" s="6" t="s">
        <v>62</v>
      </c>
      <c r="H20" s="9" t="s">
        <v>102</v>
      </c>
      <c r="I20" s="9" t="s">
        <v>57</v>
      </c>
      <c r="J20" s="7">
        <v>1.5</v>
      </c>
      <c r="K20" s="10">
        <v>848.73</v>
      </c>
      <c r="L20" s="10">
        <v>-82.73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f t="shared" si="0"/>
        <v>766</v>
      </c>
      <c r="T20" s="3"/>
    </row>
    <row r="21" spans="1:20" ht="44.25" customHeight="1">
      <c r="A21" s="6" t="s">
        <v>103</v>
      </c>
      <c r="B21" s="9" t="s">
        <v>104</v>
      </c>
      <c r="C21" s="9" t="s">
        <v>53</v>
      </c>
      <c r="D21" s="6" t="s">
        <v>26</v>
      </c>
      <c r="E21" s="6" t="s">
        <v>67</v>
      </c>
      <c r="F21" s="6" t="s">
        <v>28</v>
      </c>
      <c r="G21" s="6" t="s">
        <v>62</v>
      </c>
      <c r="H21" s="9" t="s">
        <v>105</v>
      </c>
      <c r="I21" s="9" t="s">
        <v>57</v>
      </c>
      <c r="J21" s="7">
        <v>1.5</v>
      </c>
      <c r="K21" s="10">
        <v>848.73</v>
      </c>
      <c r="L21" s="10">
        <v>-82.73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f t="shared" si="0"/>
        <v>766</v>
      </c>
      <c r="T21" s="3"/>
    </row>
    <row r="22" spans="1:20" ht="44.25" customHeight="1">
      <c r="A22" s="6" t="s">
        <v>106</v>
      </c>
      <c r="B22" s="9" t="s">
        <v>107</v>
      </c>
      <c r="C22" s="9" t="s">
        <v>108</v>
      </c>
      <c r="D22" s="6" t="s">
        <v>27</v>
      </c>
      <c r="E22" s="6" t="s">
        <v>26</v>
      </c>
      <c r="F22" s="6" t="s">
        <v>109</v>
      </c>
      <c r="G22" s="6" t="s">
        <v>29</v>
      </c>
      <c r="H22" s="9" t="s">
        <v>110</v>
      </c>
      <c r="I22" s="9" t="s">
        <v>31</v>
      </c>
      <c r="J22" s="7">
        <v>2.5</v>
      </c>
      <c r="K22" s="10">
        <v>1113.32</v>
      </c>
      <c r="L22" s="10">
        <v>-124.1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f t="shared" si="0"/>
        <v>989.2199999999999</v>
      </c>
      <c r="T22" s="3"/>
    </row>
    <row r="23" spans="1:20" ht="44.25" customHeight="1">
      <c r="A23" s="6" t="s">
        <v>111</v>
      </c>
      <c r="B23" s="9" t="s">
        <v>112</v>
      </c>
      <c r="C23" s="9" t="s">
        <v>113</v>
      </c>
      <c r="D23" s="6" t="s">
        <v>26</v>
      </c>
      <c r="E23" s="6" t="s">
        <v>67</v>
      </c>
      <c r="F23" s="6" t="s">
        <v>28</v>
      </c>
      <c r="G23" s="6" t="s">
        <v>28</v>
      </c>
      <c r="H23" s="9" t="s">
        <v>114</v>
      </c>
      <c r="I23" s="9" t="s">
        <v>57</v>
      </c>
      <c r="J23" s="7">
        <v>0.5</v>
      </c>
      <c r="K23" s="10">
        <v>183.37</v>
      </c>
      <c r="L23" s="10">
        <v>-41.37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f t="shared" si="0"/>
        <v>142</v>
      </c>
      <c r="T23" s="3"/>
    </row>
    <row r="24" spans="1:20" ht="44.25" customHeight="1">
      <c r="A24" s="6" t="s">
        <v>115</v>
      </c>
      <c r="B24" s="9" t="s">
        <v>116</v>
      </c>
      <c r="C24" s="9" t="s">
        <v>117</v>
      </c>
      <c r="D24" s="6" t="s">
        <v>80</v>
      </c>
      <c r="E24" s="6" t="s">
        <v>26</v>
      </c>
      <c r="F24" s="6" t="s">
        <v>39</v>
      </c>
      <c r="G24" s="6" t="s">
        <v>95</v>
      </c>
      <c r="H24" s="9" t="s">
        <v>118</v>
      </c>
      <c r="I24" s="9" t="s">
        <v>40</v>
      </c>
      <c r="J24" s="7">
        <v>1.5</v>
      </c>
      <c r="K24" s="10">
        <v>864.45</v>
      </c>
      <c r="L24" s="10">
        <v>-275.49</v>
      </c>
      <c r="M24" s="10">
        <v>461.04</v>
      </c>
      <c r="N24" s="8" t="s">
        <v>2</v>
      </c>
      <c r="O24" s="10">
        <v>0</v>
      </c>
      <c r="P24" s="10">
        <v>0</v>
      </c>
      <c r="Q24" s="10">
        <v>0</v>
      </c>
      <c r="R24" s="10">
        <f>K24+L24+M24-Q24</f>
        <v>1050</v>
      </c>
      <c r="T24" s="3"/>
    </row>
    <row r="25" spans="1:20" ht="44.25" customHeight="1">
      <c r="A25" s="6" t="s">
        <v>119</v>
      </c>
      <c r="B25" s="9" t="s">
        <v>120</v>
      </c>
      <c r="C25" s="9" t="s">
        <v>121</v>
      </c>
      <c r="D25" s="6" t="s">
        <v>26</v>
      </c>
      <c r="E25" s="6" t="s">
        <v>67</v>
      </c>
      <c r="F25" s="6" t="s">
        <v>28</v>
      </c>
      <c r="G25" s="6" t="s">
        <v>62</v>
      </c>
      <c r="H25" s="9" t="s">
        <v>122</v>
      </c>
      <c r="I25" s="9" t="s">
        <v>57</v>
      </c>
      <c r="J25" s="7">
        <v>1.5</v>
      </c>
      <c r="K25" s="10">
        <v>848.73</v>
      </c>
      <c r="L25" s="10">
        <v>-82.73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f t="shared" si="0"/>
        <v>766</v>
      </c>
      <c r="T25" s="3"/>
    </row>
    <row r="26" spans="1:20" ht="44.25" customHeight="1">
      <c r="A26" s="6" t="s">
        <v>123</v>
      </c>
      <c r="B26" s="9" t="s">
        <v>124</v>
      </c>
      <c r="C26" s="9" t="s">
        <v>53</v>
      </c>
      <c r="D26" s="6" t="s">
        <v>26</v>
      </c>
      <c r="E26" s="6" t="s">
        <v>67</v>
      </c>
      <c r="F26" s="6" t="s">
        <v>28</v>
      </c>
      <c r="G26" s="6" t="s">
        <v>62</v>
      </c>
      <c r="H26" s="9" t="s">
        <v>125</v>
      </c>
      <c r="I26" s="9" t="s">
        <v>57</v>
      </c>
      <c r="J26" s="7">
        <v>1.5</v>
      </c>
      <c r="K26" s="10">
        <v>550.11</v>
      </c>
      <c r="L26" s="10">
        <v>-82.73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f t="shared" si="0"/>
        <v>467.38</v>
      </c>
      <c r="T26" s="3"/>
    </row>
    <row r="27" spans="1:20" ht="44.25" customHeight="1">
      <c r="A27" s="6" t="s">
        <v>126</v>
      </c>
      <c r="B27" s="9" t="s">
        <v>127</v>
      </c>
      <c r="C27" s="9" t="s">
        <v>128</v>
      </c>
      <c r="D27" s="6" t="s">
        <v>26</v>
      </c>
      <c r="E27" s="6" t="s">
        <v>67</v>
      </c>
      <c r="F27" s="6" t="s">
        <v>28</v>
      </c>
      <c r="G27" s="6" t="s">
        <v>62</v>
      </c>
      <c r="H27" s="9" t="s">
        <v>129</v>
      </c>
      <c r="I27" s="9" t="s">
        <v>57</v>
      </c>
      <c r="J27" s="7">
        <v>1.5</v>
      </c>
      <c r="K27" s="10">
        <v>848.73</v>
      </c>
      <c r="L27" s="10">
        <v>-82.73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f t="shared" si="0"/>
        <v>766</v>
      </c>
      <c r="T27" s="3"/>
    </row>
    <row r="28" spans="1:20" ht="44.25" customHeight="1">
      <c r="A28" s="6" t="s">
        <v>130</v>
      </c>
      <c r="B28" s="9" t="s">
        <v>131</v>
      </c>
      <c r="C28" s="9" t="s">
        <v>108</v>
      </c>
      <c r="D28" s="6" t="s">
        <v>132</v>
      </c>
      <c r="E28" s="6" t="s">
        <v>26</v>
      </c>
      <c r="F28" s="6" t="s">
        <v>109</v>
      </c>
      <c r="G28" s="6" t="s">
        <v>29</v>
      </c>
      <c r="H28" s="9" t="s">
        <v>133</v>
      </c>
      <c r="I28" s="9" t="s">
        <v>31</v>
      </c>
      <c r="J28" s="7">
        <v>2.5</v>
      </c>
      <c r="K28" s="10">
        <v>1113.32</v>
      </c>
      <c r="L28" s="10">
        <v>-124.1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f t="shared" si="0"/>
        <v>989.2199999999999</v>
      </c>
      <c r="T28" s="3"/>
    </row>
    <row r="29" spans="1:20" ht="44.25" customHeight="1">
      <c r="A29" s="6" t="s">
        <v>134</v>
      </c>
      <c r="B29" s="9" t="s">
        <v>135</v>
      </c>
      <c r="C29" s="9" t="s">
        <v>136</v>
      </c>
      <c r="D29" s="6" t="s">
        <v>89</v>
      </c>
      <c r="E29" s="6" t="s">
        <v>26</v>
      </c>
      <c r="F29" s="6" t="s">
        <v>38</v>
      </c>
      <c r="G29" s="6" t="s">
        <v>39</v>
      </c>
      <c r="H29" s="9" t="s">
        <v>137</v>
      </c>
      <c r="I29" s="9" t="s">
        <v>40</v>
      </c>
      <c r="J29" s="7">
        <v>2.5</v>
      </c>
      <c r="K29" s="10">
        <v>2488.58</v>
      </c>
      <c r="L29" s="10">
        <v>-969.1</v>
      </c>
      <c r="M29" s="10">
        <v>230.52</v>
      </c>
      <c r="N29" s="10">
        <v>1304.32</v>
      </c>
      <c r="O29" s="10">
        <v>0</v>
      </c>
      <c r="P29" s="10">
        <v>0</v>
      </c>
      <c r="Q29" s="10">
        <v>0</v>
      </c>
      <c r="R29" s="10">
        <f t="shared" si="0"/>
        <v>3054.3199999999997</v>
      </c>
      <c r="T29" s="3"/>
    </row>
    <row r="30" spans="1:20" ht="44.25" customHeight="1">
      <c r="A30" s="6" t="s">
        <v>138</v>
      </c>
      <c r="B30" s="9" t="s">
        <v>139</v>
      </c>
      <c r="C30" s="9" t="s">
        <v>140</v>
      </c>
      <c r="D30" s="6" t="s">
        <v>26</v>
      </c>
      <c r="E30" s="6" t="s">
        <v>141</v>
      </c>
      <c r="F30" s="6" t="s">
        <v>109</v>
      </c>
      <c r="G30" s="6" t="s">
        <v>109</v>
      </c>
      <c r="H30" s="9" t="s">
        <v>142</v>
      </c>
      <c r="I30" s="9" t="s">
        <v>57</v>
      </c>
      <c r="J30" s="7">
        <v>0.5</v>
      </c>
      <c r="K30" s="10">
        <v>222.66</v>
      </c>
      <c r="L30" s="10">
        <v>-41.37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f t="shared" si="0"/>
        <v>181.29</v>
      </c>
      <c r="T30" s="3"/>
    </row>
    <row r="31" spans="1:20" ht="44.25" customHeight="1">
      <c r="A31" s="6" t="s">
        <v>143</v>
      </c>
      <c r="B31" s="9" t="s">
        <v>144</v>
      </c>
      <c r="C31" s="9" t="s">
        <v>53</v>
      </c>
      <c r="D31" s="6" t="s">
        <v>26</v>
      </c>
      <c r="E31" s="6" t="s">
        <v>141</v>
      </c>
      <c r="F31" s="6" t="s">
        <v>109</v>
      </c>
      <c r="G31" s="6" t="s">
        <v>109</v>
      </c>
      <c r="H31" s="9" t="s">
        <v>145</v>
      </c>
      <c r="I31" s="9" t="s">
        <v>57</v>
      </c>
      <c r="J31" s="7">
        <v>0.5</v>
      </c>
      <c r="K31" s="10">
        <v>183.37</v>
      </c>
      <c r="L31" s="10">
        <v>-41.37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f t="shared" si="0"/>
        <v>142</v>
      </c>
      <c r="T31" s="3"/>
    </row>
    <row r="32" spans="1:20" ht="44.25" customHeight="1">
      <c r="A32" s="6" t="s">
        <v>146</v>
      </c>
      <c r="B32" s="9" t="s">
        <v>147</v>
      </c>
      <c r="C32" s="9" t="s">
        <v>148</v>
      </c>
      <c r="D32" s="6" t="s">
        <v>26</v>
      </c>
      <c r="E32" s="6" t="s">
        <v>149</v>
      </c>
      <c r="F32" s="6" t="s">
        <v>28</v>
      </c>
      <c r="G32" s="6" t="s">
        <v>28</v>
      </c>
      <c r="H32" s="9" t="s">
        <v>150</v>
      </c>
      <c r="I32" s="9" t="s">
        <v>57</v>
      </c>
      <c r="J32" s="7">
        <v>0.5</v>
      </c>
      <c r="K32" s="10">
        <v>183.37</v>
      </c>
      <c r="L32" s="10">
        <v>-41.37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f t="shared" si="0"/>
        <v>142</v>
      </c>
      <c r="T32" s="3"/>
    </row>
    <row r="33" spans="1:20" ht="44.25" customHeight="1">
      <c r="A33" s="6" t="s">
        <v>151</v>
      </c>
      <c r="B33" s="9" t="s">
        <v>152</v>
      </c>
      <c r="C33" s="9" t="s">
        <v>108</v>
      </c>
      <c r="D33" s="6" t="s">
        <v>26</v>
      </c>
      <c r="E33" s="6" t="s">
        <v>149</v>
      </c>
      <c r="F33" s="6" t="s">
        <v>28</v>
      </c>
      <c r="G33" s="6" t="s">
        <v>28</v>
      </c>
      <c r="H33" s="9" t="s">
        <v>153</v>
      </c>
      <c r="I33" s="9" t="s">
        <v>57</v>
      </c>
      <c r="J33" s="7">
        <v>0.5</v>
      </c>
      <c r="K33" s="10">
        <v>222.66</v>
      </c>
      <c r="L33" s="10">
        <v>-41.37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f t="shared" si="0"/>
        <v>181.29</v>
      </c>
      <c r="T33" s="3"/>
    </row>
    <row r="34" spans="1:20" ht="44.25" customHeight="1">
      <c r="A34" s="6" t="s">
        <v>154</v>
      </c>
      <c r="B34" s="9" t="s">
        <v>152</v>
      </c>
      <c r="C34" s="9" t="s">
        <v>108</v>
      </c>
      <c r="D34" s="6" t="s">
        <v>26</v>
      </c>
      <c r="E34" s="6" t="s">
        <v>155</v>
      </c>
      <c r="F34" s="6" t="s">
        <v>62</v>
      </c>
      <c r="G34" s="6" t="s">
        <v>62</v>
      </c>
      <c r="H34" s="9" t="s">
        <v>156</v>
      </c>
      <c r="I34" s="9" t="s">
        <v>57</v>
      </c>
      <c r="J34" s="7">
        <v>0.5</v>
      </c>
      <c r="K34" s="10">
        <v>222.66</v>
      </c>
      <c r="L34" s="10">
        <v>-41.37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f t="shared" si="0"/>
        <v>181.29</v>
      </c>
      <c r="T34" s="3"/>
    </row>
    <row r="35" spans="1:20" ht="44.25" customHeight="1">
      <c r="A35" s="6" t="s">
        <v>157</v>
      </c>
      <c r="B35" s="9" t="s">
        <v>158</v>
      </c>
      <c r="C35" s="9" t="s">
        <v>159</v>
      </c>
      <c r="D35" s="6" t="s">
        <v>26</v>
      </c>
      <c r="E35" s="6" t="s">
        <v>155</v>
      </c>
      <c r="F35" s="6" t="s">
        <v>62</v>
      </c>
      <c r="G35" s="6" t="s">
        <v>62</v>
      </c>
      <c r="H35" s="9" t="s">
        <v>160</v>
      </c>
      <c r="I35" s="9" t="s">
        <v>57</v>
      </c>
      <c r="J35" s="7">
        <v>0.5</v>
      </c>
      <c r="K35" s="10">
        <v>183.37</v>
      </c>
      <c r="L35" s="10">
        <v>-41.37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f t="shared" si="0"/>
        <v>142</v>
      </c>
      <c r="T35" s="3"/>
    </row>
    <row r="36" spans="1:20" ht="59.25" customHeight="1">
      <c r="A36" s="6" t="s">
        <v>161</v>
      </c>
      <c r="B36" s="9" t="s">
        <v>162</v>
      </c>
      <c r="C36" s="9" t="s">
        <v>163</v>
      </c>
      <c r="D36" s="6" t="s">
        <v>94</v>
      </c>
      <c r="E36" s="6" t="s">
        <v>26</v>
      </c>
      <c r="F36" s="6" t="s">
        <v>38</v>
      </c>
      <c r="G36" s="6" t="s">
        <v>39</v>
      </c>
      <c r="H36" s="9" t="s">
        <v>164</v>
      </c>
      <c r="I36" s="9" t="s">
        <v>40</v>
      </c>
      <c r="J36" s="7">
        <v>2.5</v>
      </c>
      <c r="K36" s="10">
        <v>2488.58</v>
      </c>
      <c r="L36" s="10">
        <v>-738.58</v>
      </c>
      <c r="M36" s="10">
        <v>0</v>
      </c>
      <c r="N36" s="10">
        <v>1566.48</v>
      </c>
      <c r="O36" s="10">
        <v>0</v>
      </c>
      <c r="P36" s="10">
        <v>0</v>
      </c>
      <c r="Q36" s="10">
        <v>0</v>
      </c>
      <c r="R36" s="10">
        <f t="shared" si="0"/>
        <v>3316.48</v>
      </c>
      <c r="T36" s="3"/>
    </row>
    <row r="37" spans="1:20" ht="44.25" customHeight="1">
      <c r="A37" s="6" t="s">
        <v>165</v>
      </c>
      <c r="B37" s="9" t="s">
        <v>166</v>
      </c>
      <c r="C37" s="9" t="s">
        <v>167</v>
      </c>
      <c r="D37" s="6" t="s">
        <v>26</v>
      </c>
      <c r="E37" s="6" t="s">
        <v>47</v>
      </c>
      <c r="F37" s="6" t="s">
        <v>48</v>
      </c>
      <c r="G37" s="6" t="s">
        <v>49</v>
      </c>
      <c r="H37" s="9" t="s">
        <v>168</v>
      </c>
      <c r="I37" s="9" t="s">
        <v>40</v>
      </c>
      <c r="J37" s="7">
        <v>3.5</v>
      </c>
      <c r="K37" s="10">
        <v>2017.05</v>
      </c>
      <c r="L37" s="10">
        <v>-358.22</v>
      </c>
      <c r="M37" s="10">
        <v>461.04</v>
      </c>
      <c r="N37" s="10">
        <v>2705.34</v>
      </c>
      <c r="O37" s="10">
        <v>0</v>
      </c>
      <c r="P37" s="10">
        <v>0</v>
      </c>
      <c r="Q37" s="10">
        <v>0</v>
      </c>
      <c r="R37" s="10">
        <f t="shared" si="0"/>
        <v>4825.21</v>
      </c>
      <c r="T37" s="3"/>
    </row>
    <row r="38" spans="1:20" ht="44.25" customHeight="1">
      <c r="A38" s="6" t="s">
        <v>169</v>
      </c>
      <c r="B38" s="9" t="s">
        <v>170</v>
      </c>
      <c r="C38" s="9" t="s">
        <v>53</v>
      </c>
      <c r="D38" s="6" t="s">
        <v>26</v>
      </c>
      <c r="E38" s="6" t="s">
        <v>155</v>
      </c>
      <c r="F38" s="6" t="s">
        <v>62</v>
      </c>
      <c r="G38" s="6" t="s">
        <v>62</v>
      </c>
      <c r="H38" s="9" t="s">
        <v>171</v>
      </c>
      <c r="I38" s="9" t="s">
        <v>57</v>
      </c>
      <c r="J38" s="7">
        <v>1</v>
      </c>
      <c r="K38" s="10">
        <v>183.37</v>
      </c>
      <c r="L38" s="10">
        <v>-41.37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f t="shared" si="0"/>
        <v>142</v>
      </c>
      <c r="T38" s="3"/>
    </row>
    <row r="39" spans="1:20" ht="44.25" customHeight="1">
      <c r="A39" s="6" t="s">
        <v>169</v>
      </c>
      <c r="B39" s="9" t="s">
        <v>170</v>
      </c>
      <c r="C39" s="9" t="s">
        <v>53</v>
      </c>
      <c r="D39" s="6" t="s">
        <v>26</v>
      </c>
      <c r="E39" s="6" t="s">
        <v>149</v>
      </c>
      <c r="F39" s="6" t="s">
        <v>28</v>
      </c>
      <c r="G39" s="6" t="s">
        <v>28</v>
      </c>
      <c r="H39" s="9" t="s">
        <v>171</v>
      </c>
      <c r="I39" s="9" t="s">
        <v>57</v>
      </c>
      <c r="J39" s="7">
        <v>1</v>
      </c>
      <c r="K39" s="10">
        <v>183.37</v>
      </c>
      <c r="L39" s="10">
        <v>-41.37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f t="shared" si="0"/>
        <v>142</v>
      </c>
      <c r="T39" s="3"/>
    </row>
    <row r="40" spans="1:20" ht="44.25" customHeight="1">
      <c r="A40" s="6" t="s">
        <v>172</v>
      </c>
      <c r="B40" s="9" t="s">
        <v>173</v>
      </c>
      <c r="C40" s="9" t="s">
        <v>174</v>
      </c>
      <c r="D40" s="6" t="s">
        <v>26</v>
      </c>
      <c r="E40" s="6" t="s">
        <v>149</v>
      </c>
      <c r="F40" s="6" t="s">
        <v>175</v>
      </c>
      <c r="G40" s="6" t="s">
        <v>175</v>
      </c>
      <c r="H40" s="9" t="s">
        <v>176</v>
      </c>
      <c r="I40" s="9" t="s">
        <v>57</v>
      </c>
      <c r="J40" s="7">
        <v>0.5</v>
      </c>
      <c r="K40" s="10">
        <v>183.37</v>
      </c>
      <c r="L40" s="10">
        <v>-41.37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f t="shared" si="0"/>
        <v>142</v>
      </c>
      <c r="T40" s="3"/>
    </row>
    <row r="41" spans="1:20" ht="44.25" customHeight="1">
      <c r="A41" s="6" t="s">
        <v>177</v>
      </c>
      <c r="B41" s="9" t="s">
        <v>147</v>
      </c>
      <c r="C41" s="9" t="s">
        <v>148</v>
      </c>
      <c r="D41" s="6" t="s">
        <v>26</v>
      </c>
      <c r="E41" s="6" t="s">
        <v>178</v>
      </c>
      <c r="F41" s="6" t="s">
        <v>29</v>
      </c>
      <c r="G41" s="6" t="s">
        <v>29</v>
      </c>
      <c r="H41" s="9" t="s">
        <v>179</v>
      </c>
      <c r="I41" s="9" t="s">
        <v>31</v>
      </c>
      <c r="J41" s="7">
        <v>0.5</v>
      </c>
      <c r="K41" s="10">
        <v>294.7</v>
      </c>
      <c r="L41" s="10">
        <v>-41.37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f t="shared" si="0"/>
        <v>253.32999999999998</v>
      </c>
      <c r="T41" s="3"/>
    </row>
    <row r="42" spans="1:20" ht="44.25" customHeight="1">
      <c r="A42" s="6" t="s">
        <v>180</v>
      </c>
      <c r="B42" s="9" t="s">
        <v>181</v>
      </c>
      <c r="C42" s="9" t="s">
        <v>182</v>
      </c>
      <c r="D42" s="6" t="s">
        <v>37</v>
      </c>
      <c r="E42" s="6" t="s">
        <v>26</v>
      </c>
      <c r="F42" s="6" t="s">
        <v>90</v>
      </c>
      <c r="G42" s="6" t="s">
        <v>95</v>
      </c>
      <c r="H42" s="9" t="s">
        <v>183</v>
      </c>
      <c r="I42" s="9" t="s">
        <v>40</v>
      </c>
      <c r="J42" s="7">
        <v>2.5</v>
      </c>
      <c r="K42" s="10">
        <v>2488.58</v>
      </c>
      <c r="L42" s="10">
        <v>-738.58</v>
      </c>
      <c r="M42" s="10">
        <v>0</v>
      </c>
      <c r="N42" s="10">
        <v>2854.22</v>
      </c>
      <c r="O42" s="10">
        <v>0</v>
      </c>
      <c r="P42" s="10">
        <v>0</v>
      </c>
      <c r="Q42" s="10">
        <v>0</v>
      </c>
      <c r="R42" s="10">
        <f t="shared" si="0"/>
        <v>4604.219999999999</v>
      </c>
      <c r="T42" s="3"/>
    </row>
    <row r="43" spans="1:20" ht="44.25" customHeight="1">
      <c r="A43" s="6" t="s">
        <v>184</v>
      </c>
      <c r="B43" s="9" t="s">
        <v>185</v>
      </c>
      <c r="C43" s="9" t="s">
        <v>108</v>
      </c>
      <c r="D43" s="6" t="s">
        <v>27</v>
      </c>
      <c r="E43" s="6" t="s">
        <v>26</v>
      </c>
      <c r="F43" s="6" t="s">
        <v>109</v>
      </c>
      <c r="G43" s="6" t="s">
        <v>29</v>
      </c>
      <c r="H43" s="9" t="s">
        <v>186</v>
      </c>
      <c r="I43" s="9" t="s">
        <v>31</v>
      </c>
      <c r="J43" s="7">
        <v>2.5</v>
      </c>
      <c r="K43" s="10">
        <v>1113.32</v>
      </c>
      <c r="L43" s="10">
        <v>-124.1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f t="shared" si="0"/>
        <v>989.2199999999999</v>
      </c>
      <c r="T43" s="3"/>
    </row>
    <row r="44" spans="1:20" ht="44.25" customHeight="1">
      <c r="A44" s="6" t="s">
        <v>187</v>
      </c>
      <c r="B44" s="9" t="s">
        <v>188</v>
      </c>
      <c r="C44" s="9" t="s">
        <v>189</v>
      </c>
      <c r="D44" s="6" t="s">
        <v>26</v>
      </c>
      <c r="E44" s="6" t="s">
        <v>190</v>
      </c>
      <c r="F44" s="6" t="s">
        <v>191</v>
      </c>
      <c r="G44" s="6" t="s">
        <v>192</v>
      </c>
      <c r="H44" s="9" t="s">
        <v>193</v>
      </c>
      <c r="I44" s="9" t="s">
        <v>40</v>
      </c>
      <c r="J44" s="7">
        <v>3.5</v>
      </c>
      <c r="K44" s="10">
        <v>2521.33</v>
      </c>
      <c r="L44" s="10">
        <v>-689.6</v>
      </c>
      <c r="M44" s="10">
        <v>576.3</v>
      </c>
      <c r="N44" s="10">
        <v>4680.14</v>
      </c>
      <c r="O44" s="10">
        <v>0</v>
      </c>
      <c r="P44" s="10">
        <v>0</v>
      </c>
      <c r="Q44" s="10">
        <v>0</v>
      </c>
      <c r="R44" s="10">
        <f t="shared" si="0"/>
        <v>7088.17</v>
      </c>
      <c r="T44" s="3"/>
    </row>
    <row r="45" spans="1:20" ht="44.25" customHeight="1">
      <c r="A45" s="6" t="s">
        <v>194</v>
      </c>
      <c r="B45" s="9" t="s">
        <v>195</v>
      </c>
      <c r="C45" s="9" t="s">
        <v>196</v>
      </c>
      <c r="D45" s="6" t="s">
        <v>26</v>
      </c>
      <c r="E45" s="6" t="s">
        <v>190</v>
      </c>
      <c r="F45" s="6" t="s">
        <v>191</v>
      </c>
      <c r="G45" s="6" t="s">
        <v>192</v>
      </c>
      <c r="H45" s="9" t="s">
        <v>197</v>
      </c>
      <c r="I45" s="9" t="s">
        <v>40</v>
      </c>
      <c r="J45" s="7">
        <v>3.5</v>
      </c>
      <c r="K45" s="10">
        <v>2521.33</v>
      </c>
      <c r="L45" s="10">
        <v>-689.6</v>
      </c>
      <c r="M45" s="10">
        <v>576.3</v>
      </c>
      <c r="N45" s="10">
        <v>4680.14</v>
      </c>
      <c r="O45" s="10">
        <v>0</v>
      </c>
      <c r="P45" s="10">
        <v>0</v>
      </c>
      <c r="Q45" s="10">
        <v>0</v>
      </c>
      <c r="R45" s="10">
        <f t="shared" si="0"/>
        <v>7088.17</v>
      </c>
      <c r="T45" s="3"/>
    </row>
    <row r="46" spans="1:20" ht="44.25" customHeight="1">
      <c r="A46" s="6" t="s">
        <v>198</v>
      </c>
      <c r="B46" s="9" t="s">
        <v>199</v>
      </c>
      <c r="C46" s="9" t="s">
        <v>53</v>
      </c>
      <c r="D46" s="6" t="s">
        <v>26</v>
      </c>
      <c r="E46" s="6" t="s">
        <v>149</v>
      </c>
      <c r="F46" s="6" t="s">
        <v>175</v>
      </c>
      <c r="G46" s="6" t="s">
        <v>175</v>
      </c>
      <c r="H46" s="9" t="s">
        <v>200</v>
      </c>
      <c r="I46" s="9" t="s">
        <v>57</v>
      </c>
      <c r="J46" s="7">
        <v>0.5</v>
      </c>
      <c r="K46" s="10">
        <v>183.37</v>
      </c>
      <c r="L46" s="10">
        <v>-41.37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f t="shared" si="0"/>
        <v>142</v>
      </c>
      <c r="T46" s="3"/>
    </row>
    <row r="47" spans="1:20" ht="44.25" customHeight="1">
      <c r="A47" s="6" t="s">
        <v>201</v>
      </c>
      <c r="B47" s="9" t="s">
        <v>202</v>
      </c>
      <c r="C47" s="9" t="s">
        <v>36</v>
      </c>
      <c r="D47" s="6" t="s">
        <v>26</v>
      </c>
      <c r="E47" s="6" t="s">
        <v>37</v>
      </c>
      <c r="F47" s="6" t="s">
        <v>203</v>
      </c>
      <c r="G47" s="6" t="s">
        <v>192</v>
      </c>
      <c r="H47" s="9" t="s">
        <v>204</v>
      </c>
      <c r="I47" s="9" t="s">
        <v>40</v>
      </c>
      <c r="J47" s="7">
        <v>2.5</v>
      </c>
      <c r="K47" s="10">
        <v>3110.72</v>
      </c>
      <c r="L47" s="10">
        <v>-1937.02</v>
      </c>
      <c r="M47" s="10">
        <v>576.3</v>
      </c>
      <c r="N47" s="10">
        <v>3324.7</v>
      </c>
      <c r="O47" s="10">
        <v>0</v>
      </c>
      <c r="P47" s="10">
        <v>0</v>
      </c>
      <c r="Q47" s="10">
        <v>0</v>
      </c>
      <c r="R47" s="10">
        <f t="shared" si="0"/>
        <v>5074.7</v>
      </c>
      <c r="T47" s="3"/>
    </row>
    <row r="48" spans="1:20" ht="44.25" customHeight="1">
      <c r="A48" s="6" t="s">
        <v>205</v>
      </c>
      <c r="B48" s="9" t="s">
        <v>206</v>
      </c>
      <c r="C48" s="9" t="s">
        <v>25</v>
      </c>
      <c r="D48" s="6" t="s">
        <v>26</v>
      </c>
      <c r="E48" s="6" t="s">
        <v>207</v>
      </c>
      <c r="F48" s="6" t="s">
        <v>208</v>
      </c>
      <c r="G48" s="6" t="s">
        <v>38</v>
      </c>
      <c r="H48" s="9" t="s">
        <v>209</v>
      </c>
      <c r="I48" s="9" t="s">
        <v>31</v>
      </c>
      <c r="J48" s="7">
        <v>3</v>
      </c>
      <c r="K48" s="10">
        <v>1001.98</v>
      </c>
      <c r="L48" s="10">
        <v>-124.1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f t="shared" si="0"/>
        <v>877.88</v>
      </c>
      <c r="T48" s="3"/>
    </row>
    <row r="49" spans="1:20" ht="44.25" customHeight="1">
      <c r="A49" s="6" t="s">
        <v>210</v>
      </c>
      <c r="B49" s="9" t="s">
        <v>211</v>
      </c>
      <c r="C49" s="9" t="s">
        <v>88</v>
      </c>
      <c r="D49" s="6" t="s">
        <v>89</v>
      </c>
      <c r="E49" s="6" t="s">
        <v>26</v>
      </c>
      <c r="F49" s="6" t="s">
        <v>39</v>
      </c>
      <c r="G49" s="6" t="s">
        <v>95</v>
      </c>
      <c r="H49" s="9" t="s">
        <v>212</v>
      </c>
      <c r="I49" s="9" t="s">
        <v>40</v>
      </c>
      <c r="J49" s="7">
        <v>1.5</v>
      </c>
      <c r="K49" s="10">
        <v>1493.14</v>
      </c>
      <c r="L49" s="10">
        <v>-673.66</v>
      </c>
      <c r="M49" s="10">
        <v>230.52</v>
      </c>
      <c r="N49" s="10">
        <v>3850.5</v>
      </c>
      <c r="O49" s="10">
        <v>0</v>
      </c>
      <c r="P49" s="10">
        <v>0</v>
      </c>
      <c r="Q49" s="10">
        <v>0</v>
      </c>
      <c r="R49" s="10">
        <f t="shared" si="0"/>
        <v>4900.5</v>
      </c>
      <c r="T49" s="3"/>
    </row>
    <row r="50" spans="1:20" ht="44.25" customHeight="1">
      <c r="A50" s="6" t="s">
        <v>213</v>
      </c>
      <c r="B50" s="9" t="s">
        <v>24</v>
      </c>
      <c r="C50" s="9" t="s">
        <v>25</v>
      </c>
      <c r="D50" s="6" t="s">
        <v>26</v>
      </c>
      <c r="E50" s="6" t="s">
        <v>214</v>
      </c>
      <c r="F50" s="6" t="s">
        <v>32</v>
      </c>
      <c r="G50" s="6" t="s">
        <v>215</v>
      </c>
      <c r="H50" s="9" t="s">
        <v>216</v>
      </c>
      <c r="I50" s="9" t="s">
        <v>31</v>
      </c>
      <c r="J50" s="7">
        <v>3.5</v>
      </c>
      <c r="K50" s="10">
        <v>1335.98</v>
      </c>
      <c r="L50" s="10">
        <v>-165.47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f t="shared" si="0"/>
        <v>1170.51</v>
      </c>
      <c r="T50" s="3"/>
    </row>
    <row r="51" spans="1:20" ht="44.25" customHeight="1">
      <c r="A51" s="6" t="s">
        <v>217</v>
      </c>
      <c r="B51" s="9" t="s">
        <v>218</v>
      </c>
      <c r="C51" s="9" t="s">
        <v>36</v>
      </c>
      <c r="D51" s="6" t="s">
        <v>26</v>
      </c>
      <c r="E51" s="6" t="s">
        <v>190</v>
      </c>
      <c r="F51" s="6" t="s">
        <v>203</v>
      </c>
      <c r="G51" s="6" t="s">
        <v>192</v>
      </c>
      <c r="H51" s="9" t="s">
        <v>219</v>
      </c>
      <c r="I51" s="9" t="s">
        <v>40</v>
      </c>
      <c r="J51" s="7">
        <v>2.5</v>
      </c>
      <c r="K51" s="10">
        <v>3110.73</v>
      </c>
      <c r="L51" s="10">
        <v>-1648.88</v>
      </c>
      <c r="M51" s="10">
        <v>288.15</v>
      </c>
      <c r="N51" s="10">
        <v>3606.14</v>
      </c>
      <c r="O51" s="10">
        <v>0</v>
      </c>
      <c r="P51" s="10">
        <v>0</v>
      </c>
      <c r="Q51" s="10">
        <v>0</v>
      </c>
      <c r="R51" s="10">
        <f t="shared" si="0"/>
        <v>5356.139999999999</v>
      </c>
      <c r="T51" s="3"/>
    </row>
    <row r="52" spans="1:20" ht="44.25" customHeight="1">
      <c r="A52" s="6" t="s">
        <v>220</v>
      </c>
      <c r="B52" s="9" t="s">
        <v>221</v>
      </c>
      <c r="C52" s="9" t="s">
        <v>222</v>
      </c>
      <c r="D52" s="6" t="s">
        <v>26</v>
      </c>
      <c r="E52" s="6" t="s">
        <v>141</v>
      </c>
      <c r="F52" s="6" t="s">
        <v>81</v>
      </c>
      <c r="G52" s="6" t="s">
        <v>81</v>
      </c>
      <c r="H52" s="9" t="s">
        <v>223</v>
      </c>
      <c r="I52" s="9" t="s">
        <v>57</v>
      </c>
      <c r="J52" s="7">
        <v>0.5</v>
      </c>
      <c r="K52" s="10">
        <v>183.37</v>
      </c>
      <c r="L52" s="10">
        <v>-41.37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f t="shared" si="0"/>
        <v>142</v>
      </c>
      <c r="T52" s="3"/>
    </row>
    <row r="53" spans="1:20" ht="44.25" customHeight="1">
      <c r="A53" s="6" t="s">
        <v>224</v>
      </c>
      <c r="B53" s="9" t="s">
        <v>225</v>
      </c>
      <c r="C53" s="9" t="s">
        <v>53</v>
      </c>
      <c r="D53" s="6" t="s">
        <v>226</v>
      </c>
      <c r="E53" s="6" t="s">
        <v>26</v>
      </c>
      <c r="F53" s="6" t="s">
        <v>58</v>
      </c>
      <c r="G53" s="6" t="s">
        <v>58</v>
      </c>
      <c r="H53" s="9" t="s">
        <v>227</v>
      </c>
      <c r="I53" s="9" t="s">
        <v>40</v>
      </c>
      <c r="J53" s="7">
        <v>0.5</v>
      </c>
      <c r="K53" s="10">
        <v>366.74</v>
      </c>
      <c r="L53" s="10">
        <v>0</v>
      </c>
      <c r="M53" s="10">
        <v>0</v>
      </c>
      <c r="N53" s="10">
        <v>1594.59</v>
      </c>
      <c r="O53" s="10">
        <v>0</v>
      </c>
      <c r="P53" s="10">
        <v>0</v>
      </c>
      <c r="Q53" s="10">
        <v>0</v>
      </c>
      <c r="R53" s="10">
        <f t="shared" si="0"/>
        <v>1961.33</v>
      </c>
      <c r="T53" s="3"/>
    </row>
    <row r="54" spans="1:20" ht="54" customHeight="1">
      <c r="A54" s="6" t="s">
        <v>228</v>
      </c>
      <c r="B54" s="9" t="s">
        <v>229</v>
      </c>
      <c r="C54" s="9" t="s">
        <v>230</v>
      </c>
      <c r="D54" s="6" t="s">
        <v>89</v>
      </c>
      <c r="E54" s="6" t="s">
        <v>26</v>
      </c>
      <c r="F54" s="6" t="s">
        <v>81</v>
      </c>
      <c r="G54" s="6" t="s">
        <v>39</v>
      </c>
      <c r="H54" s="9" t="s">
        <v>231</v>
      </c>
      <c r="I54" s="9" t="s">
        <v>40</v>
      </c>
      <c r="J54" s="7">
        <v>3.5</v>
      </c>
      <c r="K54" s="10">
        <v>3484</v>
      </c>
      <c r="L54" s="10">
        <v>-1264.52</v>
      </c>
      <c r="M54" s="10">
        <v>230.52</v>
      </c>
      <c r="N54" s="8" t="s">
        <v>4</v>
      </c>
      <c r="O54" s="10">
        <v>0</v>
      </c>
      <c r="P54" s="10">
        <v>0</v>
      </c>
      <c r="Q54" s="10">
        <v>0</v>
      </c>
      <c r="R54" s="10">
        <f>K54+L54+M54-Q54</f>
        <v>2450</v>
      </c>
      <c r="T54" s="3"/>
    </row>
    <row r="55" spans="1:20" ht="44.25" customHeight="1">
      <c r="A55" s="6" t="s">
        <v>232</v>
      </c>
      <c r="B55" s="9" t="s">
        <v>233</v>
      </c>
      <c r="C55" s="9" t="s">
        <v>230</v>
      </c>
      <c r="D55" s="6" t="s">
        <v>89</v>
      </c>
      <c r="E55" s="6" t="s">
        <v>26</v>
      </c>
      <c r="F55" s="6" t="s">
        <v>38</v>
      </c>
      <c r="G55" s="6" t="s">
        <v>95</v>
      </c>
      <c r="H55" s="9" t="s">
        <v>234</v>
      </c>
      <c r="I55" s="9" t="s">
        <v>40</v>
      </c>
      <c r="J55" s="7">
        <v>3.5</v>
      </c>
      <c r="K55" s="10">
        <v>3484</v>
      </c>
      <c r="L55" s="10">
        <v>-1034</v>
      </c>
      <c r="M55" s="10">
        <v>0</v>
      </c>
      <c r="N55" s="8" t="s">
        <v>4</v>
      </c>
      <c r="O55" s="10">
        <v>0</v>
      </c>
      <c r="P55" s="10">
        <v>0</v>
      </c>
      <c r="Q55" s="10">
        <v>0</v>
      </c>
      <c r="R55" s="10">
        <f>K55+L55+M55-Q55</f>
        <v>2450</v>
      </c>
      <c r="T55" s="3"/>
    </row>
    <row r="56" spans="1:20" ht="44.25" customHeight="1">
      <c r="A56" s="6" t="s">
        <v>235</v>
      </c>
      <c r="B56" s="9" t="s">
        <v>236</v>
      </c>
      <c r="C56" s="9" t="s">
        <v>230</v>
      </c>
      <c r="D56" s="6" t="s">
        <v>89</v>
      </c>
      <c r="E56" s="6" t="s">
        <v>26</v>
      </c>
      <c r="F56" s="6" t="s">
        <v>208</v>
      </c>
      <c r="G56" s="6" t="s">
        <v>95</v>
      </c>
      <c r="H56" s="9" t="s">
        <v>237</v>
      </c>
      <c r="I56" s="9" t="s">
        <v>40</v>
      </c>
      <c r="J56" s="7">
        <v>5.5</v>
      </c>
      <c r="K56" s="10">
        <v>5186.72</v>
      </c>
      <c r="L56" s="10">
        <v>-1336.72</v>
      </c>
      <c r="M56" s="10">
        <v>0</v>
      </c>
      <c r="N56" s="8" t="s">
        <v>4</v>
      </c>
      <c r="O56" s="10">
        <v>0</v>
      </c>
      <c r="P56" s="10">
        <v>0</v>
      </c>
      <c r="Q56" s="10">
        <v>0</v>
      </c>
      <c r="R56" s="10">
        <f>K56+L56+M56-Q56</f>
        <v>3850</v>
      </c>
      <c r="T56" s="3"/>
    </row>
    <row r="57" spans="1:20" ht="44.25" customHeight="1">
      <c r="A57" s="6" t="s">
        <v>238</v>
      </c>
      <c r="B57" s="9" t="s">
        <v>239</v>
      </c>
      <c r="C57" s="9" t="s">
        <v>240</v>
      </c>
      <c r="D57" s="6" t="s">
        <v>26</v>
      </c>
      <c r="E57" s="6" t="s">
        <v>47</v>
      </c>
      <c r="F57" s="6" t="s">
        <v>48</v>
      </c>
      <c r="G57" s="6" t="s">
        <v>49</v>
      </c>
      <c r="H57" s="9" t="s">
        <v>241</v>
      </c>
      <c r="I57" s="9" t="s">
        <v>40</v>
      </c>
      <c r="J57" s="7">
        <v>3.5</v>
      </c>
      <c r="K57" s="10">
        <v>2017.05</v>
      </c>
      <c r="L57" s="10">
        <v>-358.22</v>
      </c>
      <c r="M57" s="10">
        <v>461.04</v>
      </c>
      <c r="N57" s="10">
        <v>3235.41</v>
      </c>
      <c r="O57" s="10">
        <v>0</v>
      </c>
      <c r="P57" s="10">
        <v>0</v>
      </c>
      <c r="Q57" s="10">
        <v>0</v>
      </c>
      <c r="R57" s="10">
        <f t="shared" si="0"/>
        <v>5355.28</v>
      </c>
      <c r="T57" s="3"/>
    </row>
    <row r="58" spans="1:20" ht="44.25" customHeight="1">
      <c r="A58" s="6" t="s">
        <v>242</v>
      </c>
      <c r="B58" s="9" t="s">
        <v>243</v>
      </c>
      <c r="C58" s="9" t="s">
        <v>244</v>
      </c>
      <c r="D58" s="6" t="s">
        <v>26</v>
      </c>
      <c r="E58" s="6" t="s">
        <v>37</v>
      </c>
      <c r="F58" s="6" t="s">
        <v>245</v>
      </c>
      <c r="G58" s="6" t="s">
        <v>246</v>
      </c>
      <c r="H58" s="9" t="s">
        <v>247</v>
      </c>
      <c r="I58" s="9" t="s">
        <v>40</v>
      </c>
      <c r="J58" s="7">
        <v>2.5</v>
      </c>
      <c r="K58" s="10">
        <v>1800.95</v>
      </c>
      <c r="L58" s="10">
        <v>-648.24</v>
      </c>
      <c r="M58" s="10">
        <v>576.3</v>
      </c>
      <c r="N58" s="10">
        <v>2862.95</v>
      </c>
      <c r="O58" s="10">
        <v>0</v>
      </c>
      <c r="P58" s="10">
        <v>0</v>
      </c>
      <c r="Q58" s="10">
        <v>0</v>
      </c>
      <c r="R58" s="10">
        <f t="shared" si="0"/>
        <v>4591.96</v>
      </c>
      <c r="T58" s="3"/>
    </row>
    <row r="59" spans="1:20" ht="44.25" customHeight="1">
      <c r="A59" s="6" t="s">
        <v>248</v>
      </c>
      <c r="B59" s="9" t="s">
        <v>249</v>
      </c>
      <c r="C59" s="9" t="s">
        <v>25</v>
      </c>
      <c r="D59" s="6" t="s">
        <v>26</v>
      </c>
      <c r="E59" s="6" t="s">
        <v>155</v>
      </c>
      <c r="F59" s="6" t="s">
        <v>62</v>
      </c>
      <c r="G59" s="6" t="s">
        <v>250</v>
      </c>
      <c r="H59" s="9" t="s">
        <v>251</v>
      </c>
      <c r="I59" s="9" t="s">
        <v>31</v>
      </c>
      <c r="J59" s="7">
        <v>2.5</v>
      </c>
      <c r="K59" s="10">
        <v>1001.98</v>
      </c>
      <c r="L59" s="10">
        <v>-124.1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f t="shared" si="0"/>
        <v>877.88</v>
      </c>
      <c r="T59" s="3"/>
    </row>
    <row r="60" spans="1:20" ht="44.25" customHeight="1">
      <c r="A60" s="6" t="s">
        <v>248</v>
      </c>
      <c r="B60" s="9" t="s">
        <v>249</v>
      </c>
      <c r="C60" s="9" t="s">
        <v>25</v>
      </c>
      <c r="D60" s="6" t="s">
        <v>26</v>
      </c>
      <c r="E60" s="6" t="s">
        <v>155</v>
      </c>
      <c r="F60" s="6" t="s">
        <v>215</v>
      </c>
      <c r="G60" s="6" t="s">
        <v>215</v>
      </c>
      <c r="H60" s="9" t="s">
        <v>251</v>
      </c>
      <c r="I60" s="9" t="s">
        <v>31</v>
      </c>
      <c r="J60" s="7">
        <v>0.5</v>
      </c>
      <c r="K60" s="10">
        <v>333.99</v>
      </c>
      <c r="L60" s="10">
        <v>-41.37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f t="shared" si="0"/>
        <v>292.62</v>
      </c>
      <c r="T60" s="3"/>
    </row>
    <row r="61" spans="1:20" ht="44.25" customHeight="1">
      <c r="A61" s="6" t="s">
        <v>252</v>
      </c>
      <c r="B61" s="9" t="s">
        <v>253</v>
      </c>
      <c r="C61" s="9" t="s">
        <v>254</v>
      </c>
      <c r="D61" s="6" t="s">
        <v>26</v>
      </c>
      <c r="E61" s="6" t="s">
        <v>255</v>
      </c>
      <c r="F61" s="6" t="s">
        <v>208</v>
      </c>
      <c r="G61" s="6" t="s">
        <v>39</v>
      </c>
      <c r="H61" s="9" t="s">
        <v>256</v>
      </c>
      <c r="I61" s="9" t="s">
        <v>40</v>
      </c>
      <c r="J61" s="7">
        <v>4.5</v>
      </c>
      <c r="K61" s="10">
        <v>2652.3</v>
      </c>
      <c r="L61" s="10">
        <v>-534.5</v>
      </c>
      <c r="M61" s="10">
        <v>576.3</v>
      </c>
      <c r="N61" s="10">
        <v>2541.96</v>
      </c>
      <c r="O61" s="10">
        <v>0</v>
      </c>
      <c r="P61" s="10">
        <v>0</v>
      </c>
      <c r="Q61" s="10">
        <v>0</v>
      </c>
      <c r="R61" s="10">
        <f t="shared" si="0"/>
        <v>5236.06</v>
      </c>
      <c r="T61" s="3"/>
    </row>
    <row r="62" spans="1:20" ht="44.25" customHeight="1">
      <c r="A62" s="6" t="s">
        <v>257</v>
      </c>
      <c r="B62" s="9" t="s">
        <v>258</v>
      </c>
      <c r="C62" s="9" t="s">
        <v>259</v>
      </c>
      <c r="D62" s="6" t="s">
        <v>26</v>
      </c>
      <c r="E62" s="6" t="s">
        <v>141</v>
      </c>
      <c r="F62" s="6" t="s">
        <v>81</v>
      </c>
      <c r="G62" s="6" t="s">
        <v>81</v>
      </c>
      <c r="H62" s="9" t="s">
        <v>260</v>
      </c>
      <c r="I62" s="9" t="s">
        <v>57</v>
      </c>
      <c r="J62" s="7">
        <v>0.5</v>
      </c>
      <c r="K62" s="10">
        <v>183.37</v>
      </c>
      <c r="L62" s="10">
        <v>-41.37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f t="shared" si="0"/>
        <v>142</v>
      </c>
      <c r="T62" s="3"/>
    </row>
    <row r="63" spans="1:20" ht="44.25" customHeight="1">
      <c r="A63" s="6" t="s">
        <v>261</v>
      </c>
      <c r="B63" s="9" t="s">
        <v>262</v>
      </c>
      <c r="C63" s="9" t="s">
        <v>263</v>
      </c>
      <c r="D63" s="6" t="s">
        <v>26</v>
      </c>
      <c r="E63" s="6" t="s">
        <v>141</v>
      </c>
      <c r="F63" s="6" t="s">
        <v>264</v>
      </c>
      <c r="G63" s="6" t="s">
        <v>264</v>
      </c>
      <c r="H63" s="9" t="s">
        <v>265</v>
      </c>
      <c r="I63" s="9" t="s">
        <v>57</v>
      </c>
      <c r="J63" s="7">
        <v>0.5</v>
      </c>
      <c r="K63" s="10">
        <v>183.37</v>
      </c>
      <c r="L63" s="10">
        <v>-41.37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f t="shared" si="0"/>
        <v>142</v>
      </c>
      <c r="T63" s="3"/>
    </row>
    <row r="64" spans="1:20" ht="44.25" customHeight="1">
      <c r="A64" s="6" t="s">
        <v>266</v>
      </c>
      <c r="B64" s="9" t="s">
        <v>267</v>
      </c>
      <c r="C64" s="9" t="s">
        <v>268</v>
      </c>
      <c r="D64" s="6" t="s">
        <v>26</v>
      </c>
      <c r="E64" s="6" t="s">
        <v>54</v>
      </c>
      <c r="F64" s="6" t="s">
        <v>269</v>
      </c>
      <c r="G64" s="6" t="s">
        <v>269</v>
      </c>
      <c r="H64" s="9" t="s">
        <v>270</v>
      </c>
      <c r="I64" s="9" t="s">
        <v>57</v>
      </c>
      <c r="J64" s="7">
        <v>0.5</v>
      </c>
      <c r="K64" s="10">
        <v>183.37</v>
      </c>
      <c r="L64" s="10">
        <v>-41.37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f t="shared" si="0"/>
        <v>142</v>
      </c>
      <c r="T64" s="3"/>
    </row>
    <row r="65" spans="1:20" ht="44.25" customHeight="1">
      <c r="A65" s="6" t="s">
        <v>271</v>
      </c>
      <c r="B65" s="9" t="s">
        <v>272</v>
      </c>
      <c r="C65" s="9" t="s">
        <v>273</v>
      </c>
      <c r="D65" s="6" t="s">
        <v>26</v>
      </c>
      <c r="E65" s="6" t="s">
        <v>37</v>
      </c>
      <c r="F65" s="6" t="s">
        <v>245</v>
      </c>
      <c r="G65" s="6" t="s">
        <v>246</v>
      </c>
      <c r="H65" s="9" t="s">
        <v>274</v>
      </c>
      <c r="I65" s="9" t="s">
        <v>40</v>
      </c>
      <c r="J65" s="7">
        <v>2.5</v>
      </c>
      <c r="K65" s="10">
        <v>1800.95</v>
      </c>
      <c r="L65" s="10">
        <v>-648.24</v>
      </c>
      <c r="M65" s="10">
        <v>576.3</v>
      </c>
      <c r="N65" s="10">
        <v>3063.74</v>
      </c>
      <c r="O65" s="10">
        <v>0</v>
      </c>
      <c r="P65" s="10">
        <v>0</v>
      </c>
      <c r="Q65" s="10">
        <v>0</v>
      </c>
      <c r="R65" s="10">
        <f t="shared" si="0"/>
        <v>4792.75</v>
      </c>
      <c r="T65" s="3"/>
    </row>
    <row r="66" spans="1:20" ht="44.25" customHeight="1">
      <c r="A66" s="6" t="s">
        <v>275</v>
      </c>
      <c r="B66" s="9" t="s">
        <v>276</v>
      </c>
      <c r="C66" s="9" t="s">
        <v>25</v>
      </c>
      <c r="D66" s="6" t="s">
        <v>26</v>
      </c>
      <c r="E66" s="6" t="s">
        <v>277</v>
      </c>
      <c r="F66" s="6" t="s">
        <v>28</v>
      </c>
      <c r="G66" s="6" t="s">
        <v>250</v>
      </c>
      <c r="H66" s="9" t="s">
        <v>278</v>
      </c>
      <c r="I66" s="9" t="s">
        <v>31</v>
      </c>
      <c r="J66" s="7">
        <v>3.5</v>
      </c>
      <c r="K66" s="10">
        <v>1335.98</v>
      </c>
      <c r="L66" s="10">
        <v>-165.47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f t="shared" si="0"/>
        <v>1170.51</v>
      </c>
      <c r="T66" s="3"/>
    </row>
    <row r="67" spans="1:20" ht="44.25" customHeight="1">
      <c r="A67" s="6" t="s">
        <v>279</v>
      </c>
      <c r="B67" s="9" t="s">
        <v>276</v>
      </c>
      <c r="C67" s="9" t="s">
        <v>25</v>
      </c>
      <c r="D67" s="6" t="s">
        <v>26</v>
      </c>
      <c r="E67" s="6" t="s">
        <v>277</v>
      </c>
      <c r="F67" s="6" t="s">
        <v>208</v>
      </c>
      <c r="G67" s="6" t="s">
        <v>90</v>
      </c>
      <c r="H67" s="9" t="s">
        <v>280</v>
      </c>
      <c r="I67" s="9" t="s">
        <v>31</v>
      </c>
      <c r="J67" s="7">
        <v>3.5</v>
      </c>
      <c r="K67" s="10">
        <v>1335.98</v>
      </c>
      <c r="L67" s="10">
        <v>-165.47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f t="shared" si="0"/>
        <v>1170.51</v>
      </c>
      <c r="T67" s="3"/>
    </row>
    <row r="68" spans="1:20" ht="44.25" customHeight="1">
      <c r="A68" s="6" t="s">
        <v>281</v>
      </c>
      <c r="B68" s="9" t="s">
        <v>144</v>
      </c>
      <c r="C68" s="9" t="s">
        <v>53</v>
      </c>
      <c r="D68" s="6" t="s">
        <v>26</v>
      </c>
      <c r="E68" s="6" t="s">
        <v>207</v>
      </c>
      <c r="F68" s="6" t="s">
        <v>282</v>
      </c>
      <c r="G68" s="6" t="s">
        <v>283</v>
      </c>
      <c r="H68" s="9" t="s">
        <v>284</v>
      </c>
      <c r="I68" s="9" t="s">
        <v>57</v>
      </c>
      <c r="J68" s="7">
        <v>1.5</v>
      </c>
      <c r="K68" s="10">
        <v>550.11</v>
      </c>
      <c r="L68" s="10">
        <v>-82.73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f t="shared" si="0"/>
        <v>467.38</v>
      </c>
      <c r="T68" s="3"/>
    </row>
    <row r="69" spans="1:20" ht="44.25" customHeight="1">
      <c r="A69" s="6" t="s">
        <v>285</v>
      </c>
      <c r="B69" s="9" t="s">
        <v>112</v>
      </c>
      <c r="C69" s="9" t="s">
        <v>113</v>
      </c>
      <c r="D69" s="6" t="s">
        <v>26</v>
      </c>
      <c r="E69" s="6" t="s">
        <v>286</v>
      </c>
      <c r="F69" s="6" t="s">
        <v>203</v>
      </c>
      <c r="G69" s="6" t="s">
        <v>192</v>
      </c>
      <c r="H69" s="9" t="s">
        <v>287</v>
      </c>
      <c r="I69" s="9" t="s">
        <v>57</v>
      </c>
      <c r="J69" s="7">
        <v>2.5</v>
      </c>
      <c r="K69" s="10">
        <v>916.85</v>
      </c>
      <c r="L69" s="10">
        <v>-124.1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f t="shared" si="0"/>
        <v>792.75</v>
      </c>
      <c r="T69" s="3"/>
    </row>
    <row r="70" spans="1:20" ht="44.25" customHeight="1">
      <c r="A70" s="6" t="s">
        <v>288</v>
      </c>
      <c r="B70" s="9" t="s">
        <v>289</v>
      </c>
      <c r="C70" s="9" t="s">
        <v>290</v>
      </c>
      <c r="D70" s="6" t="s">
        <v>26</v>
      </c>
      <c r="E70" s="6" t="s">
        <v>286</v>
      </c>
      <c r="F70" s="6" t="s">
        <v>203</v>
      </c>
      <c r="G70" s="6" t="s">
        <v>192</v>
      </c>
      <c r="H70" s="9" t="s">
        <v>291</v>
      </c>
      <c r="I70" s="9" t="s">
        <v>57</v>
      </c>
      <c r="J70" s="7">
        <v>2.5</v>
      </c>
      <c r="K70" s="10">
        <v>792.75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f t="shared" si="0"/>
        <v>792.75</v>
      </c>
      <c r="T70" s="3"/>
    </row>
    <row r="71" spans="1:20" ht="44.25" customHeight="1">
      <c r="A71" s="6" t="s">
        <v>292</v>
      </c>
      <c r="B71" s="9" t="s">
        <v>52</v>
      </c>
      <c r="C71" s="9" t="s">
        <v>53</v>
      </c>
      <c r="D71" s="6" t="s">
        <v>26</v>
      </c>
      <c r="E71" s="6" t="s">
        <v>54</v>
      </c>
      <c r="F71" s="6" t="s">
        <v>81</v>
      </c>
      <c r="G71" s="6" t="s">
        <v>81</v>
      </c>
      <c r="H71" s="9" t="s">
        <v>293</v>
      </c>
      <c r="I71" s="9" t="s">
        <v>57</v>
      </c>
      <c r="J71" s="7">
        <v>0.5</v>
      </c>
      <c r="K71" s="10">
        <v>183.37</v>
      </c>
      <c r="L71" s="10">
        <v>-41.37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f t="shared" si="0"/>
        <v>142</v>
      </c>
      <c r="T71" s="3"/>
    </row>
    <row r="72" spans="1:20" ht="44.25" customHeight="1">
      <c r="A72" s="6" t="s">
        <v>294</v>
      </c>
      <c r="B72" s="9" t="s">
        <v>206</v>
      </c>
      <c r="C72" s="9" t="s">
        <v>25</v>
      </c>
      <c r="D72" s="6" t="s">
        <v>26</v>
      </c>
      <c r="E72" s="6" t="s">
        <v>207</v>
      </c>
      <c r="F72" s="6" t="s">
        <v>203</v>
      </c>
      <c r="G72" s="6" t="s">
        <v>203</v>
      </c>
      <c r="H72" s="9" t="s">
        <v>30</v>
      </c>
      <c r="I72" s="9" t="s">
        <v>31</v>
      </c>
      <c r="J72" s="7">
        <v>1</v>
      </c>
      <c r="K72" s="10">
        <v>-333.99</v>
      </c>
      <c r="L72" s="10">
        <v>41.37</v>
      </c>
      <c r="M72" s="10">
        <v>0</v>
      </c>
      <c r="N72" s="10">
        <v>0</v>
      </c>
      <c r="O72" s="10">
        <v>0</v>
      </c>
      <c r="P72" s="10">
        <v>0</v>
      </c>
      <c r="Q72" s="10">
        <v>292.62</v>
      </c>
      <c r="R72" s="10">
        <f>K72+L72</f>
        <v>-292.62</v>
      </c>
      <c r="T72" s="3"/>
    </row>
    <row r="73" spans="1:20" ht="44.25" customHeight="1">
      <c r="A73" s="6" t="s">
        <v>295</v>
      </c>
      <c r="B73" s="9" t="s">
        <v>206</v>
      </c>
      <c r="C73" s="9" t="s">
        <v>25</v>
      </c>
      <c r="D73" s="6" t="s">
        <v>26</v>
      </c>
      <c r="E73" s="6" t="s">
        <v>207</v>
      </c>
      <c r="F73" s="6" t="s">
        <v>203</v>
      </c>
      <c r="G73" s="6" t="s">
        <v>203</v>
      </c>
      <c r="H73" s="9" t="s">
        <v>296</v>
      </c>
      <c r="I73" s="9" t="s">
        <v>31</v>
      </c>
      <c r="J73" s="7">
        <v>1</v>
      </c>
      <c r="K73" s="10">
        <v>333.99</v>
      </c>
      <c r="L73" s="10">
        <v>-41.37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f aca="true" t="shared" si="1" ref="R73:R133">K73+L73+M73+N73-Q73</f>
        <v>292.62</v>
      </c>
      <c r="T73" s="3"/>
    </row>
    <row r="74" spans="1:20" ht="44.25" customHeight="1">
      <c r="A74" s="6" t="s">
        <v>295</v>
      </c>
      <c r="B74" s="9" t="s">
        <v>206</v>
      </c>
      <c r="C74" s="9" t="s">
        <v>25</v>
      </c>
      <c r="D74" s="6" t="s">
        <v>26</v>
      </c>
      <c r="E74" s="6" t="s">
        <v>207</v>
      </c>
      <c r="F74" s="6" t="s">
        <v>297</v>
      </c>
      <c r="G74" s="6" t="s">
        <v>297</v>
      </c>
      <c r="H74" s="9" t="s">
        <v>296</v>
      </c>
      <c r="I74" s="9" t="s">
        <v>31</v>
      </c>
      <c r="J74" s="7">
        <v>1</v>
      </c>
      <c r="K74" s="10">
        <v>333.99</v>
      </c>
      <c r="L74" s="10">
        <v>-41.37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f t="shared" si="1"/>
        <v>292.62</v>
      </c>
      <c r="T74" s="3"/>
    </row>
    <row r="75" spans="1:20" ht="44.25" customHeight="1">
      <c r="A75" s="6" t="s">
        <v>294</v>
      </c>
      <c r="B75" s="9" t="s">
        <v>206</v>
      </c>
      <c r="C75" s="9" t="s">
        <v>25</v>
      </c>
      <c r="D75" s="6" t="s">
        <v>26</v>
      </c>
      <c r="E75" s="6" t="s">
        <v>207</v>
      </c>
      <c r="F75" s="6" t="s">
        <v>297</v>
      </c>
      <c r="G75" s="6" t="s">
        <v>297</v>
      </c>
      <c r="H75" s="9" t="s">
        <v>30</v>
      </c>
      <c r="I75" s="9" t="s">
        <v>31</v>
      </c>
      <c r="J75" s="7">
        <v>1</v>
      </c>
      <c r="K75" s="10">
        <v>-333.99</v>
      </c>
      <c r="L75" s="10">
        <v>41.37</v>
      </c>
      <c r="M75" s="10">
        <v>0</v>
      </c>
      <c r="N75" s="10">
        <v>0</v>
      </c>
      <c r="O75" s="10">
        <v>0</v>
      </c>
      <c r="P75" s="10">
        <v>0</v>
      </c>
      <c r="Q75" s="10">
        <v>292.62</v>
      </c>
      <c r="R75" s="10">
        <f>K75+L75</f>
        <v>-292.62</v>
      </c>
      <c r="T75" s="3"/>
    </row>
    <row r="76" spans="1:20" ht="44.25" customHeight="1">
      <c r="A76" s="6" t="s">
        <v>298</v>
      </c>
      <c r="B76" s="9" t="s">
        <v>299</v>
      </c>
      <c r="C76" s="9" t="s">
        <v>25</v>
      </c>
      <c r="D76" s="6" t="s">
        <v>26</v>
      </c>
      <c r="E76" s="6" t="s">
        <v>214</v>
      </c>
      <c r="F76" s="6" t="s">
        <v>81</v>
      </c>
      <c r="G76" s="6" t="s">
        <v>38</v>
      </c>
      <c r="H76" s="9" t="s">
        <v>300</v>
      </c>
      <c r="I76" s="9" t="s">
        <v>31</v>
      </c>
      <c r="J76" s="7">
        <v>1.5</v>
      </c>
      <c r="K76" s="10">
        <v>667.99</v>
      </c>
      <c r="L76" s="10">
        <v>-82.73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f t="shared" si="1"/>
        <v>585.26</v>
      </c>
      <c r="T76" s="3"/>
    </row>
    <row r="77" spans="1:20" ht="44.25" customHeight="1">
      <c r="A77" s="6" t="s">
        <v>298</v>
      </c>
      <c r="B77" s="9" t="s">
        <v>299</v>
      </c>
      <c r="C77" s="9" t="s">
        <v>25</v>
      </c>
      <c r="D77" s="6" t="s">
        <v>26</v>
      </c>
      <c r="E77" s="6" t="s">
        <v>214</v>
      </c>
      <c r="F77" s="6" t="s">
        <v>246</v>
      </c>
      <c r="G77" s="6" t="s">
        <v>301</v>
      </c>
      <c r="H77" s="9" t="s">
        <v>300</v>
      </c>
      <c r="I77" s="9" t="s">
        <v>31</v>
      </c>
      <c r="J77" s="7">
        <v>1.5</v>
      </c>
      <c r="K77" s="10">
        <v>667.99</v>
      </c>
      <c r="L77" s="10">
        <v>-82.73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f t="shared" si="1"/>
        <v>585.26</v>
      </c>
      <c r="T77" s="3"/>
    </row>
    <row r="78" spans="1:20" ht="44.25" customHeight="1">
      <c r="A78" s="6" t="s">
        <v>298</v>
      </c>
      <c r="B78" s="9" t="s">
        <v>299</v>
      </c>
      <c r="C78" s="9" t="s">
        <v>25</v>
      </c>
      <c r="D78" s="6" t="s">
        <v>26</v>
      </c>
      <c r="E78" s="6" t="s">
        <v>214</v>
      </c>
      <c r="F78" s="6" t="s">
        <v>203</v>
      </c>
      <c r="G78" s="6" t="s">
        <v>203</v>
      </c>
      <c r="H78" s="9" t="s">
        <v>300</v>
      </c>
      <c r="I78" s="9" t="s">
        <v>31</v>
      </c>
      <c r="J78" s="7">
        <v>0.5</v>
      </c>
      <c r="K78" s="10">
        <v>333.99</v>
      </c>
      <c r="L78" s="10">
        <v>-41.37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f t="shared" si="1"/>
        <v>292.62</v>
      </c>
      <c r="T78" s="3"/>
    </row>
    <row r="79" spans="1:20" ht="44.25" customHeight="1">
      <c r="A79" s="6" t="s">
        <v>302</v>
      </c>
      <c r="B79" s="9" t="s">
        <v>249</v>
      </c>
      <c r="C79" s="9" t="s">
        <v>25</v>
      </c>
      <c r="D79" s="6" t="s">
        <v>26</v>
      </c>
      <c r="E79" s="6" t="s">
        <v>303</v>
      </c>
      <c r="F79" s="6" t="s">
        <v>304</v>
      </c>
      <c r="G79" s="6" t="s">
        <v>49</v>
      </c>
      <c r="H79" s="9" t="s">
        <v>305</v>
      </c>
      <c r="I79" s="9" t="s">
        <v>31</v>
      </c>
      <c r="J79" s="7">
        <v>2.5</v>
      </c>
      <c r="K79" s="10">
        <v>1001.98</v>
      </c>
      <c r="L79" s="10">
        <v>-124.1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f t="shared" si="1"/>
        <v>877.88</v>
      </c>
      <c r="T79" s="3"/>
    </row>
    <row r="80" spans="1:20" ht="44.25" customHeight="1">
      <c r="A80" s="6" t="s">
        <v>302</v>
      </c>
      <c r="B80" s="9" t="s">
        <v>249</v>
      </c>
      <c r="C80" s="9" t="s">
        <v>25</v>
      </c>
      <c r="D80" s="6" t="s">
        <v>26</v>
      </c>
      <c r="E80" s="6" t="s">
        <v>303</v>
      </c>
      <c r="F80" s="6" t="s">
        <v>297</v>
      </c>
      <c r="G80" s="6" t="s">
        <v>297</v>
      </c>
      <c r="H80" s="9" t="s">
        <v>305</v>
      </c>
      <c r="I80" s="9" t="s">
        <v>31</v>
      </c>
      <c r="J80" s="7">
        <v>0.5</v>
      </c>
      <c r="K80" s="10">
        <v>333.99</v>
      </c>
      <c r="L80" s="10">
        <v>-41.37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f t="shared" si="1"/>
        <v>292.62</v>
      </c>
      <c r="T80" s="3"/>
    </row>
    <row r="81" spans="1:20" ht="44.25" customHeight="1">
      <c r="A81" s="6" t="s">
        <v>302</v>
      </c>
      <c r="B81" s="9" t="s">
        <v>249</v>
      </c>
      <c r="C81" s="9" t="s">
        <v>25</v>
      </c>
      <c r="D81" s="6" t="s">
        <v>26</v>
      </c>
      <c r="E81" s="6" t="s">
        <v>303</v>
      </c>
      <c r="F81" s="6" t="s">
        <v>246</v>
      </c>
      <c r="G81" s="6" t="s">
        <v>306</v>
      </c>
      <c r="H81" s="9" t="s">
        <v>305</v>
      </c>
      <c r="I81" s="9" t="s">
        <v>31</v>
      </c>
      <c r="J81" s="7">
        <v>2.5</v>
      </c>
      <c r="K81" s="10">
        <v>1001.98</v>
      </c>
      <c r="L81" s="10">
        <v>-124.1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f t="shared" si="1"/>
        <v>877.88</v>
      </c>
      <c r="T81" s="3"/>
    </row>
    <row r="82" spans="1:20" ht="44.25" customHeight="1">
      <c r="A82" s="6" t="s">
        <v>307</v>
      </c>
      <c r="B82" s="9" t="s">
        <v>308</v>
      </c>
      <c r="C82" s="9" t="s">
        <v>36</v>
      </c>
      <c r="D82" s="6" t="s">
        <v>26</v>
      </c>
      <c r="E82" s="6" t="s">
        <v>207</v>
      </c>
      <c r="F82" s="6" t="s">
        <v>246</v>
      </c>
      <c r="G82" s="6" t="s">
        <v>301</v>
      </c>
      <c r="H82" s="9" t="s">
        <v>309</v>
      </c>
      <c r="I82" s="9" t="s">
        <v>57</v>
      </c>
      <c r="J82" s="7">
        <v>1.5</v>
      </c>
      <c r="K82" s="10">
        <v>1060.92</v>
      </c>
      <c r="L82" s="10">
        <v>-82.73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f t="shared" si="1"/>
        <v>978.19</v>
      </c>
      <c r="T82" s="3"/>
    </row>
    <row r="83" spans="1:20" ht="57" customHeight="1">
      <c r="A83" s="6" t="s">
        <v>310</v>
      </c>
      <c r="B83" s="9" t="s">
        <v>311</v>
      </c>
      <c r="C83" s="9" t="s">
        <v>312</v>
      </c>
      <c r="D83" s="6" t="s">
        <v>26</v>
      </c>
      <c r="E83" s="6" t="s">
        <v>149</v>
      </c>
      <c r="F83" s="6" t="s">
        <v>313</v>
      </c>
      <c r="G83" s="6" t="s">
        <v>313</v>
      </c>
      <c r="H83" s="9" t="s">
        <v>314</v>
      </c>
      <c r="I83" s="9" t="s">
        <v>57</v>
      </c>
      <c r="J83" s="7">
        <v>1</v>
      </c>
      <c r="K83" s="10">
        <v>445.33</v>
      </c>
      <c r="L83" s="10">
        <v>-41.37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f t="shared" si="1"/>
        <v>403.96</v>
      </c>
      <c r="T83" s="3"/>
    </row>
    <row r="84" spans="1:20" ht="55.5" customHeight="1">
      <c r="A84" s="6" t="s">
        <v>310</v>
      </c>
      <c r="B84" s="9" t="s">
        <v>311</v>
      </c>
      <c r="C84" s="9" t="s">
        <v>312</v>
      </c>
      <c r="D84" s="6" t="s">
        <v>26</v>
      </c>
      <c r="E84" s="6" t="s">
        <v>207</v>
      </c>
      <c r="F84" s="6" t="s">
        <v>246</v>
      </c>
      <c r="G84" s="6" t="s">
        <v>301</v>
      </c>
      <c r="H84" s="9" t="s">
        <v>314</v>
      </c>
      <c r="I84" s="9" t="s">
        <v>57</v>
      </c>
      <c r="J84" s="7">
        <v>1.5</v>
      </c>
      <c r="K84" s="10">
        <v>848.73</v>
      </c>
      <c r="L84" s="10">
        <v>-82.73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f t="shared" si="1"/>
        <v>766</v>
      </c>
      <c r="T84" s="3"/>
    </row>
    <row r="85" spans="1:20" ht="57" customHeight="1">
      <c r="A85" s="6" t="s">
        <v>310</v>
      </c>
      <c r="B85" s="9" t="s">
        <v>315</v>
      </c>
      <c r="C85" s="9" t="s">
        <v>316</v>
      </c>
      <c r="D85" s="6" t="s">
        <v>26</v>
      </c>
      <c r="E85" s="6" t="s">
        <v>149</v>
      </c>
      <c r="F85" s="6" t="s">
        <v>313</v>
      </c>
      <c r="G85" s="6" t="s">
        <v>313</v>
      </c>
      <c r="H85" s="9" t="s">
        <v>314</v>
      </c>
      <c r="I85" s="9" t="s">
        <v>57</v>
      </c>
      <c r="J85" s="7">
        <v>1</v>
      </c>
      <c r="K85" s="10">
        <v>366.74</v>
      </c>
      <c r="L85" s="10">
        <v>-41.37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f t="shared" si="1"/>
        <v>325.37</v>
      </c>
      <c r="T85" s="3"/>
    </row>
    <row r="86" spans="1:20" ht="57" customHeight="1">
      <c r="A86" s="6" t="s">
        <v>310</v>
      </c>
      <c r="B86" s="9" t="s">
        <v>315</v>
      </c>
      <c r="C86" s="9" t="s">
        <v>316</v>
      </c>
      <c r="D86" s="6" t="s">
        <v>26</v>
      </c>
      <c r="E86" s="6" t="s">
        <v>207</v>
      </c>
      <c r="F86" s="6" t="s">
        <v>246</v>
      </c>
      <c r="G86" s="6" t="s">
        <v>301</v>
      </c>
      <c r="H86" s="9" t="s">
        <v>314</v>
      </c>
      <c r="I86" s="9" t="s">
        <v>57</v>
      </c>
      <c r="J86" s="7">
        <v>1.5</v>
      </c>
      <c r="K86" s="10">
        <v>848.73</v>
      </c>
      <c r="L86" s="10">
        <v>-82.73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f t="shared" si="1"/>
        <v>766</v>
      </c>
      <c r="T86" s="3"/>
    </row>
    <row r="87" spans="1:20" ht="57" customHeight="1">
      <c r="A87" s="6" t="s">
        <v>310</v>
      </c>
      <c r="B87" s="9" t="s">
        <v>317</v>
      </c>
      <c r="C87" s="9" t="s">
        <v>318</v>
      </c>
      <c r="D87" s="6" t="s">
        <v>26</v>
      </c>
      <c r="E87" s="6" t="s">
        <v>207</v>
      </c>
      <c r="F87" s="6" t="s">
        <v>246</v>
      </c>
      <c r="G87" s="6" t="s">
        <v>301</v>
      </c>
      <c r="H87" s="9" t="s">
        <v>314</v>
      </c>
      <c r="I87" s="9" t="s">
        <v>57</v>
      </c>
      <c r="J87" s="7">
        <v>1.5</v>
      </c>
      <c r="K87" s="10">
        <v>848.73</v>
      </c>
      <c r="L87" s="10">
        <v>-82.73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f t="shared" si="1"/>
        <v>766</v>
      </c>
      <c r="T87" s="3"/>
    </row>
    <row r="88" spans="1:20" ht="57" customHeight="1">
      <c r="A88" s="6" t="s">
        <v>310</v>
      </c>
      <c r="B88" s="9" t="s">
        <v>317</v>
      </c>
      <c r="C88" s="9" t="s">
        <v>318</v>
      </c>
      <c r="D88" s="6" t="s">
        <v>26</v>
      </c>
      <c r="E88" s="6" t="s">
        <v>149</v>
      </c>
      <c r="F88" s="6" t="s">
        <v>313</v>
      </c>
      <c r="G88" s="6" t="s">
        <v>313</v>
      </c>
      <c r="H88" s="9" t="s">
        <v>314</v>
      </c>
      <c r="I88" s="9" t="s">
        <v>57</v>
      </c>
      <c r="J88" s="7">
        <v>1</v>
      </c>
      <c r="K88" s="10">
        <v>366.74</v>
      </c>
      <c r="L88" s="10">
        <v>-41.37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f t="shared" si="1"/>
        <v>325.37</v>
      </c>
      <c r="T88" s="3"/>
    </row>
    <row r="89" spans="1:20" ht="57" customHeight="1">
      <c r="A89" s="6" t="s">
        <v>310</v>
      </c>
      <c r="B89" s="9" t="s">
        <v>319</v>
      </c>
      <c r="C89" s="9" t="s">
        <v>121</v>
      </c>
      <c r="D89" s="6" t="s">
        <v>26</v>
      </c>
      <c r="E89" s="6" t="s">
        <v>207</v>
      </c>
      <c r="F89" s="6" t="s">
        <v>246</v>
      </c>
      <c r="G89" s="6" t="s">
        <v>301</v>
      </c>
      <c r="H89" s="9" t="s">
        <v>314</v>
      </c>
      <c r="I89" s="9" t="s">
        <v>57</v>
      </c>
      <c r="J89" s="7">
        <v>1.5</v>
      </c>
      <c r="K89" s="10">
        <v>848.73</v>
      </c>
      <c r="L89" s="10">
        <v>-82.73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f t="shared" si="1"/>
        <v>766</v>
      </c>
      <c r="T89" s="3"/>
    </row>
    <row r="90" spans="1:20" ht="57" customHeight="1">
      <c r="A90" s="6" t="s">
        <v>310</v>
      </c>
      <c r="B90" s="9" t="s">
        <v>319</v>
      </c>
      <c r="C90" s="9" t="s">
        <v>121</v>
      </c>
      <c r="D90" s="6" t="s">
        <v>26</v>
      </c>
      <c r="E90" s="6" t="s">
        <v>149</v>
      </c>
      <c r="F90" s="6" t="s">
        <v>313</v>
      </c>
      <c r="G90" s="6" t="s">
        <v>313</v>
      </c>
      <c r="H90" s="9" t="s">
        <v>314</v>
      </c>
      <c r="I90" s="9" t="s">
        <v>57</v>
      </c>
      <c r="J90" s="7">
        <v>1</v>
      </c>
      <c r="K90" s="10">
        <v>445.33</v>
      </c>
      <c r="L90" s="10">
        <v>-41.37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f t="shared" si="1"/>
        <v>403.96</v>
      </c>
      <c r="T90" s="3"/>
    </row>
    <row r="91" spans="1:20" ht="57" customHeight="1">
      <c r="A91" s="6" t="s">
        <v>310</v>
      </c>
      <c r="B91" s="9" t="s">
        <v>320</v>
      </c>
      <c r="C91" s="9" t="s">
        <v>321</v>
      </c>
      <c r="D91" s="6" t="s">
        <v>26</v>
      </c>
      <c r="E91" s="6" t="s">
        <v>207</v>
      </c>
      <c r="F91" s="6" t="s">
        <v>246</v>
      </c>
      <c r="G91" s="6" t="s">
        <v>301</v>
      </c>
      <c r="H91" s="9" t="s">
        <v>314</v>
      </c>
      <c r="I91" s="9" t="s">
        <v>57</v>
      </c>
      <c r="J91" s="7">
        <v>1.5</v>
      </c>
      <c r="K91" s="10">
        <v>848.73</v>
      </c>
      <c r="L91" s="10">
        <v>-82.73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f t="shared" si="1"/>
        <v>766</v>
      </c>
      <c r="T91" s="3"/>
    </row>
    <row r="92" spans="1:20" ht="57" customHeight="1">
      <c r="A92" s="6" t="s">
        <v>310</v>
      </c>
      <c r="B92" s="9" t="s">
        <v>320</v>
      </c>
      <c r="C92" s="9" t="s">
        <v>321</v>
      </c>
      <c r="D92" s="6" t="s">
        <v>26</v>
      </c>
      <c r="E92" s="6" t="s">
        <v>149</v>
      </c>
      <c r="F92" s="6" t="s">
        <v>313</v>
      </c>
      <c r="G92" s="6" t="s">
        <v>313</v>
      </c>
      <c r="H92" s="9" t="s">
        <v>314</v>
      </c>
      <c r="I92" s="9" t="s">
        <v>57</v>
      </c>
      <c r="J92" s="7">
        <v>1</v>
      </c>
      <c r="K92" s="10">
        <v>445.33</v>
      </c>
      <c r="L92" s="10">
        <v>-41.37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f t="shared" si="1"/>
        <v>403.96</v>
      </c>
      <c r="T92" s="3"/>
    </row>
    <row r="93" spans="1:20" ht="57" customHeight="1">
      <c r="A93" s="6" t="s">
        <v>310</v>
      </c>
      <c r="B93" s="9" t="s">
        <v>322</v>
      </c>
      <c r="C93" s="9" t="s">
        <v>121</v>
      </c>
      <c r="D93" s="6" t="s">
        <v>26</v>
      </c>
      <c r="E93" s="6" t="s">
        <v>207</v>
      </c>
      <c r="F93" s="6" t="s">
        <v>246</v>
      </c>
      <c r="G93" s="6" t="s">
        <v>301</v>
      </c>
      <c r="H93" s="9" t="s">
        <v>314</v>
      </c>
      <c r="I93" s="9" t="s">
        <v>57</v>
      </c>
      <c r="J93" s="7">
        <v>1.5</v>
      </c>
      <c r="K93" s="10">
        <v>848.73</v>
      </c>
      <c r="L93" s="10">
        <v>-82.73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f t="shared" si="1"/>
        <v>766</v>
      </c>
      <c r="T93" s="3"/>
    </row>
    <row r="94" spans="1:20" ht="57" customHeight="1">
      <c r="A94" s="6" t="s">
        <v>310</v>
      </c>
      <c r="B94" s="9" t="s">
        <v>322</v>
      </c>
      <c r="C94" s="9" t="s">
        <v>121</v>
      </c>
      <c r="D94" s="6" t="s">
        <v>26</v>
      </c>
      <c r="E94" s="6" t="s">
        <v>149</v>
      </c>
      <c r="F94" s="6" t="s">
        <v>313</v>
      </c>
      <c r="G94" s="6" t="s">
        <v>313</v>
      </c>
      <c r="H94" s="9" t="s">
        <v>314</v>
      </c>
      <c r="I94" s="9" t="s">
        <v>57</v>
      </c>
      <c r="J94" s="7">
        <v>1</v>
      </c>
      <c r="K94" s="10">
        <v>445.33</v>
      </c>
      <c r="L94" s="10">
        <v>-41.37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f t="shared" si="1"/>
        <v>403.96</v>
      </c>
      <c r="T94" s="3"/>
    </row>
    <row r="95" spans="1:20" ht="57" customHeight="1">
      <c r="A95" s="6" t="s">
        <v>310</v>
      </c>
      <c r="B95" s="9" t="s">
        <v>323</v>
      </c>
      <c r="C95" s="9" t="s">
        <v>312</v>
      </c>
      <c r="D95" s="6" t="s">
        <v>26</v>
      </c>
      <c r="E95" s="6" t="s">
        <v>149</v>
      </c>
      <c r="F95" s="6" t="s">
        <v>313</v>
      </c>
      <c r="G95" s="6" t="s">
        <v>313</v>
      </c>
      <c r="H95" s="9" t="s">
        <v>314</v>
      </c>
      <c r="I95" s="9" t="s">
        <v>57</v>
      </c>
      <c r="J95" s="7">
        <v>1</v>
      </c>
      <c r="K95" s="10">
        <v>445.33</v>
      </c>
      <c r="L95" s="10">
        <v>-41.37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f t="shared" si="1"/>
        <v>403.96</v>
      </c>
      <c r="T95" s="3"/>
    </row>
    <row r="96" spans="1:20" ht="57" customHeight="1">
      <c r="A96" s="6" t="s">
        <v>310</v>
      </c>
      <c r="B96" s="9" t="s">
        <v>323</v>
      </c>
      <c r="C96" s="9" t="s">
        <v>312</v>
      </c>
      <c r="D96" s="6" t="s">
        <v>26</v>
      </c>
      <c r="E96" s="6" t="s">
        <v>207</v>
      </c>
      <c r="F96" s="6" t="s">
        <v>246</v>
      </c>
      <c r="G96" s="6" t="s">
        <v>301</v>
      </c>
      <c r="H96" s="9" t="s">
        <v>314</v>
      </c>
      <c r="I96" s="9" t="s">
        <v>57</v>
      </c>
      <c r="J96" s="7">
        <v>1.5</v>
      </c>
      <c r="K96" s="10">
        <v>848.73</v>
      </c>
      <c r="L96" s="10">
        <v>-82.73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f t="shared" si="1"/>
        <v>766</v>
      </c>
      <c r="T96" s="3"/>
    </row>
    <row r="97" spans="1:20" ht="44.25" customHeight="1">
      <c r="A97" s="6" t="s">
        <v>324</v>
      </c>
      <c r="B97" s="9" t="s">
        <v>325</v>
      </c>
      <c r="C97" s="9" t="s">
        <v>163</v>
      </c>
      <c r="D97" s="6" t="s">
        <v>37</v>
      </c>
      <c r="E97" s="6" t="s">
        <v>26</v>
      </c>
      <c r="F97" s="6" t="s">
        <v>90</v>
      </c>
      <c r="G97" s="6" t="s">
        <v>90</v>
      </c>
      <c r="H97" s="9" t="s">
        <v>326</v>
      </c>
      <c r="I97" s="9" t="s">
        <v>40</v>
      </c>
      <c r="J97" s="7">
        <v>0.5</v>
      </c>
      <c r="K97" s="10">
        <v>497.72</v>
      </c>
      <c r="L97" s="10">
        <v>-147.72</v>
      </c>
      <c r="M97" s="10">
        <v>0</v>
      </c>
      <c r="N97" s="10">
        <v>4200.25</v>
      </c>
      <c r="O97" s="10">
        <v>0</v>
      </c>
      <c r="P97" s="10">
        <v>0</v>
      </c>
      <c r="Q97" s="10">
        <v>0</v>
      </c>
      <c r="R97" s="10">
        <f t="shared" si="1"/>
        <v>4550.25</v>
      </c>
      <c r="T97" s="3"/>
    </row>
    <row r="98" spans="1:20" ht="44.25" customHeight="1">
      <c r="A98" s="6" t="s">
        <v>327</v>
      </c>
      <c r="B98" s="9" t="s">
        <v>328</v>
      </c>
      <c r="C98" s="9" t="s">
        <v>163</v>
      </c>
      <c r="D98" s="6" t="s">
        <v>329</v>
      </c>
      <c r="E98" s="6" t="s">
        <v>26</v>
      </c>
      <c r="F98" s="6" t="s">
        <v>330</v>
      </c>
      <c r="G98" s="6" t="s">
        <v>330</v>
      </c>
      <c r="H98" s="9" t="s">
        <v>331</v>
      </c>
      <c r="I98" s="9" t="s">
        <v>57</v>
      </c>
      <c r="J98" s="7">
        <v>0.5</v>
      </c>
      <c r="K98" s="10">
        <v>288.15</v>
      </c>
      <c r="L98" s="10">
        <v>-20.82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f t="shared" si="1"/>
        <v>267.33</v>
      </c>
      <c r="T98" s="3"/>
    </row>
    <row r="99" spans="1:20" ht="44.25" customHeight="1">
      <c r="A99" s="6" t="s">
        <v>332</v>
      </c>
      <c r="B99" s="9" t="s">
        <v>144</v>
      </c>
      <c r="C99" s="9" t="s">
        <v>53</v>
      </c>
      <c r="D99" s="6" t="s">
        <v>26</v>
      </c>
      <c r="E99" s="6" t="s">
        <v>149</v>
      </c>
      <c r="F99" s="6" t="s">
        <v>246</v>
      </c>
      <c r="G99" s="6" t="s">
        <v>246</v>
      </c>
      <c r="H99" s="9" t="s">
        <v>333</v>
      </c>
      <c r="I99" s="9" t="s">
        <v>57</v>
      </c>
      <c r="J99" s="7">
        <v>1</v>
      </c>
      <c r="K99" s="10">
        <v>282.91</v>
      </c>
      <c r="L99" s="10">
        <v>-41.37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f t="shared" si="1"/>
        <v>241.54000000000002</v>
      </c>
      <c r="T99" s="3"/>
    </row>
    <row r="100" spans="1:20" ht="44.25" customHeight="1">
      <c r="A100" s="6" t="s">
        <v>334</v>
      </c>
      <c r="B100" s="9" t="s">
        <v>335</v>
      </c>
      <c r="C100" s="9" t="s">
        <v>25</v>
      </c>
      <c r="D100" s="6" t="s">
        <v>26</v>
      </c>
      <c r="E100" s="6" t="s">
        <v>226</v>
      </c>
      <c r="F100" s="6" t="s">
        <v>336</v>
      </c>
      <c r="G100" s="6" t="s">
        <v>337</v>
      </c>
      <c r="H100" s="9" t="s">
        <v>338</v>
      </c>
      <c r="I100" s="9" t="s">
        <v>40</v>
      </c>
      <c r="J100" s="7">
        <v>2.5</v>
      </c>
      <c r="K100" s="10">
        <v>1001.98</v>
      </c>
      <c r="L100" s="10">
        <v>-365.61</v>
      </c>
      <c r="M100" s="10">
        <v>356.26</v>
      </c>
      <c r="N100" s="10">
        <v>960.16</v>
      </c>
      <c r="O100" s="10">
        <v>0</v>
      </c>
      <c r="P100" s="10">
        <v>0</v>
      </c>
      <c r="Q100" s="10">
        <v>0</v>
      </c>
      <c r="R100" s="10">
        <f t="shared" si="1"/>
        <v>1952.79</v>
      </c>
      <c r="T100" s="3"/>
    </row>
    <row r="101" spans="1:20" ht="44.25" customHeight="1">
      <c r="A101" s="6" t="s">
        <v>334</v>
      </c>
      <c r="B101" s="9" t="s">
        <v>335</v>
      </c>
      <c r="C101" s="9" t="s">
        <v>25</v>
      </c>
      <c r="D101" s="6" t="s">
        <v>26</v>
      </c>
      <c r="E101" s="6" t="s">
        <v>226</v>
      </c>
      <c r="F101" s="6" t="s">
        <v>339</v>
      </c>
      <c r="G101" s="6" t="s">
        <v>340</v>
      </c>
      <c r="H101" s="9" t="s">
        <v>338</v>
      </c>
      <c r="I101" s="9" t="s">
        <v>40</v>
      </c>
      <c r="J101" s="7">
        <v>3.5</v>
      </c>
      <c r="K101" s="10">
        <v>1335.98</v>
      </c>
      <c r="L101" s="10">
        <v>-406.99</v>
      </c>
      <c r="M101" s="10">
        <v>356.26</v>
      </c>
      <c r="N101" s="10">
        <v>1316.16</v>
      </c>
      <c r="O101" s="10">
        <v>0</v>
      </c>
      <c r="P101" s="10">
        <v>0</v>
      </c>
      <c r="Q101" s="10">
        <v>0</v>
      </c>
      <c r="R101" s="10">
        <f t="shared" si="1"/>
        <v>2601.41</v>
      </c>
      <c r="T101" s="3"/>
    </row>
    <row r="102" spans="1:20" ht="44.25" customHeight="1">
      <c r="A102" s="6" t="s">
        <v>334</v>
      </c>
      <c r="B102" s="9" t="s">
        <v>335</v>
      </c>
      <c r="C102" s="9" t="s">
        <v>25</v>
      </c>
      <c r="D102" s="6" t="s">
        <v>26</v>
      </c>
      <c r="E102" s="6" t="s">
        <v>226</v>
      </c>
      <c r="F102" s="6" t="s">
        <v>304</v>
      </c>
      <c r="G102" s="6" t="s">
        <v>341</v>
      </c>
      <c r="H102" s="9" t="s">
        <v>338</v>
      </c>
      <c r="I102" s="9" t="s">
        <v>40</v>
      </c>
      <c r="J102" s="7">
        <v>3.5</v>
      </c>
      <c r="K102" s="10">
        <v>1335.98</v>
      </c>
      <c r="L102" s="10">
        <v>-406.99</v>
      </c>
      <c r="M102" s="10">
        <v>356.26</v>
      </c>
      <c r="N102" s="10">
        <v>2224.16</v>
      </c>
      <c r="O102" s="10">
        <v>0</v>
      </c>
      <c r="P102" s="10">
        <v>0</v>
      </c>
      <c r="Q102" s="10">
        <v>0</v>
      </c>
      <c r="R102" s="10">
        <f t="shared" si="1"/>
        <v>3509.41</v>
      </c>
      <c r="T102" s="3"/>
    </row>
    <row r="103" spans="1:20" ht="44.25" customHeight="1">
      <c r="A103" s="6" t="s">
        <v>342</v>
      </c>
      <c r="B103" s="9" t="s">
        <v>343</v>
      </c>
      <c r="C103" s="9" t="s">
        <v>25</v>
      </c>
      <c r="D103" s="6" t="s">
        <v>26</v>
      </c>
      <c r="E103" s="6" t="s">
        <v>277</v>
      </c>
      <c r="F103" s="6" t="s">
        <v>344</v>
      </c>
      <c r="G103" s="6" t="s">
        <v>340</v>
      </c>
      <c r="H103" s="9" t="s">
        <v>345</v>
      </c>
      <c r="I103" s="9" t="s">
        <v>31</v>
      </c>
      <c r="J103" s="7">
        <v>2.5</v>
      </c>
      <c r="K103" s="10">
        <v>1001.98</v>
      </c>
      <c r="L103" s="10">
        <v>-124.1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f t="shared" si="1"/>
        <v>877.88</v>
      </c>
      <c r="T103" s="3"/>
    </row>
    <row r="104" spans="1:20" ht="44.25" customHeight="1">
      <c r="A104" s="6" t="s">
        <v>342</v>
      </c>
      <c r="B104" s="9" t="s">
        <v>343</v>
      </c>
      <c r="C104" s="9" t="s">
        <v>25</v>
      </c>
      <c r="D104" s="6" t="s">
        <v>26</v>
      </c>
      <c r="E104" s="6" t="s">
        <v>277</v>
      </c>
      <c r="F104" s="6" t="s">
        <v>346</v>
      </c>
      <c r="G104" s="6" t="s">
        <v>347</v>
      </c>
      <c r="H104" s="9" t="s">
        <v>345</v>
      </c>
      <c r="I104" s="9" t="s">
        <v>31</v>
      </c>
      <c r="J104" s="7">
        <v>2.5</v>
      </c>
      <c r="K104" s="10">
        <v>1001.98</v>
      </c>
      <c r="L104" s="10">
        <v>-124.1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f t="shared" si="1"/>
        <v>877.88</v>
      </c>
      <c r="T104" s="3"/>
    </row>
    <row r="105" spans="1:20" ht="44.25" customHeight="1">
      <c r="A105" s="6" t="s">
        <v>342</v>
      </c>
      <c r="B105" s="9" t="s">
        <v>343</v>
      </c>
      <c r="C105" s="9" t="s">
        <v>25</v>
      </c>
      <c r="D105" s="6" t="s">
        <v>26</v>
      </c>
      <c r="E105" s="6" t="s">
        <v>277</v>
      </c>
      <c r="F105" s="6" t="s">
        <v>330</v>
      </c>
      <c r="G105" s="6" t="s">
        <v>341</v>
      </c>
      <c r="H105" s="9" t="s">
        <v>345</v>
      </c>
      <c r="I105" s="9" t="s">
        <v>31</v>
      </c>
      <c r="J105" s="7">
        <v>2.5</v>
      </c>
      <c r="K105" s="10">
        <v>1001.98</v>
      </c>
      <c r="L105" s="10">
        <v>-124.1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f t="shared" si="1"/>
        <v>877.88</v>
      </c>
      <c r="T105" s="3"/>
    </row>
    <row r="106" spans="1:20" ht="44.25" customHeight="1">
      <c r="A106" s="6" t="s">
        <v>348</v>
      </c>
      <c r="B106" s="9" t="s">
        <v>349</v>
      </c>
      <c r="C106" s="9" t="s">
        <v>25</v>
      </c>
      <c r="D106" s="6" t="s">
        <v>26</v>
      </c>
      <c r="E106" s="6" t="s">
        <v>141</v>
      </c>
      <c r="F106" s="6" t="s">
        <v>346</v>
      </c>
      <c r="G106" s="6" t="s">
        <v>347</v>
      </c>
      <c r="H106" s="9" t="s">
        <v>350</v>
      </c>
      <c r="I106" s="9" t="s">
        <v>31</v>
      </c>
      <c r="J106" s="7">
        <v>2.5</v>
      </c>
      <c r="K106" s="10">
        <v>1001.98</v>
      </c>
      <c r="L106" s="10">
        <v>-124.1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f t="shared" si="1"/>
        <v>877.88</v>
      </c>
      <c r="T106" s="3"/>
    </row>
    <row r="107" spans="1:20" ht="44.25" customHeight="1">
      <c r="A107" s="6" t="s">
        <v>348</v>
      </c>
      <c r="B107" s="9" t="s">
        <v>349</v>
      </c>
      <c r="C107" s="9" t="s">
        <v>25</v>
      </c>
      <c r="D107" s="6" t="s">
        <v>26</v>
      </c>
      <c r="E107" s="6" t="s">
        <v>141</v>
      </c>
      <c r="F107" s="6" t="s">
        <v>304</v>
      </c>
      <c r="G107" s="6" t="s">
        <v>351</v>
      </c>
      <c r="H107" s="9" t="s">
        <v>350</v>
      </c>
      <c r="I107" s="9" t="s">
        <v>31</v>
      </c>
      <c r="J107" s="7">
        <v>4.5</v>
      </c>
      <c r="K107" s="10">
        <v>1669.97</v>
      </c>
      <c r="L107" s="10">
        <v>-206.84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f t="shared" si="1"/>
        <v>1463.13</v>
      </c>
      <c r="T107" s="3"/>
    </row>
    <row r="108" spans="1:20" ht="44.25" customHeight="1">
      <c r="A108" s="6" t="s">
        <v>348</v>
      </c>
      <c r="B108" s="9" t="s">
        <v>349</v>
      </c>
      <c r="C108" s="9" t="s">
        <v>25</v>
      </c>
      <c r="D108" s="6" t="s">
        <v>26</v>
      </c>
      <c r="E108" s="6" t="s">
        <v>141</v>
      </c>
      <c r="F108" s="6" t="s">
        <v>339</v>
      </c>
      <c r="G108" s="6" t="s">
        <v>352</v>
      </c>
      <c r="H108" s="9" t="s">
        <v>350</v>
      </c>
      <c r="I108" s="9" t="s">
        <v>31</v>
      </c>
      <c r="J108" s="7">
        <v>4.5</v>
      </c>
      <c r="K108" s="10">
        <v>1669.97</v>
      </c>
      <c r="L108" s="10">
        <v>-206.84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f t="shared" si="1"/>
        <v>1463.13</v>
      </c>
      <c r="T108" s="3"/>
    </row>
    <row r="109" spans="1:20" ht="44.25" customHeight="1">
      <c r="A109" s="6" t="s">
        <v>353</v>
      </c>
      <c r="B109" s="9" t="s">
        <v>349</v>
      </c>
      <c r="C109" s="9" t="s">
        <v>25</v>
      </c>
      <c r="D109" s="6" t="s">
        <v>26</v>
      </c>
      <c r="E109" s="6" t="s">
        <v>207</v>
      </c>
      <c r="F109" s="6" t="s">
        <v>297</v>
      </c>
      <c r="G109" s="6" t="s">
        <v>297</v>
      </c>
      <c r="H109" s="9" t="s">
        <v>354</v>
      </c>
      <c r="I109" s="9" t="s">
        <v>31</v>
      </c>
      <c r="J109" s="7">
        <v>1</v>
      </c>
      <c r="K109" s="10">
        <v>333.99</v>
      </c>
      <c r="L109" s="10">
        <v>-41.37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f t="shared" si="1"/>
        <v>292.62</v>
      </c>
      <c r="T109" s="3"/>
    </row>
    <row r="110" spans="1:20" ht="44.25" customHeight="1">
      <c r="A110" s="6" t="s">
        <v>355</v>
      </c>
      <c r="B110" s="9" t="s">
        <v>173</v>
      </c>
      <c r="C110" s="9" t="s">
        <v>174</v>
      </c>
      <c r="D110" s="6" t="s">
        <v>26</v>
      </c>
      <c r="E110" s="6" t="s">
        <v>286</v>
      </c>
      <c r="F110" s="6" t="s">
        <v>203</v>
      </c>
      <c r="G110" s="6" t="s">
        <v>192</v>
      </c>
      <c r="H110" s="9" t="s">
        <v>356</v>
      </c>
      <c r="I110" s="9" t="s">
        <v>57</v>
      </c>
      <c r="J110" s="7">
        <v>2.5</v>
      </c>
      <c r="K110" s="10">
        <v>916.85</v>
      </c>
      <c r="L110" s="10">
        <v>-124.1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f t="shared" si="1"/>
        <v>792.75</v>
      </c>
      <c r="T110" s="3"/>
    </row>
    <row r="111" spans="1:20" ht="44.25" customHeight="1">
      <c r="A111" s="6" t="s">
        <v>357</v>
      </c>
      <c r="B111" s="9" t="s">
        <v>75</v>
      </c>
      <c r="C111" s="9" t="s">
        <v>53</v>
      </c>
      <c r="D111" s="6" t="s">
        <v>26</v>
      </c>
      <c r="E111" s="6" t="s">
        <v>286</v>
      </c>
      <c r="F111" s="6" t="s">
        <v>203</v>
      </c>
      <c r="G111" s="6" t="s">
        <v>192</v>
      </c>
      <c r="H111" s="9" t="s">
        <v>358</v>
      </c>
      <c r="I111" s="9" t="s">
        <v>57</v>
      </c>
      <c r="J111" s="7">
        <v>2.5</v>
      </c>
      <c r="K111" s="10">
        <v>916.85</v>
      </c>
      <c r="L111" s="10">
        <v>-124.1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f t="shared" si="1"/>
        <v>792.75</v>
      </c>
      <c r="T111" s="3"/>
    </row>
    <row r="112" spans="1:20" ht="55.5" customHeight="1">
      <c r="A112" s="6" t="s">
        <v>359</v>
      </c>
      <c r="B112" s="9" t="s">
        <v>221</v>
      </c>
      <c r="C112" s="9" t="s">
        <v>222</v>
      </c>
      <c r="D112" s="6" t="s">
        <v>26</v>
      </c>
      <c r="E112" s="6" t="s">
        <v>141</v>
      </c>
      <c r="F112" s="6" t="s">
        <v>297</v>
      </c>
      <c r="G112" s="6" t="s">
        <v>297</v>
      </c>
      <c r="H112" s="9" t="s">
        <v>360</v>
      </c>
      <c r="I112" s="9" t="s">
        <v>57</v>
      </c>
      <c r="J112" s="7">
        <v>1</v>
      </c>
      <c r="K112" s="10">
        <v>183.37</v>
      </c>
      <c r="L112" s="10">
        <v>-41.37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f t="shared" si="1"/>
        <v>142</v>
      </c>
      <c r="T112" s="3"/>
    </row>
    <row r="113" spans="1:20" ht="56.25" customHeight="1">
      <c r="A113" s="6" t="s">
        <v>359</v>
      </c>
      <c r="B113" s="9" t="s">
        <v>221</v>
      </c>
      <c r="C113" s="9" t="s">
        <v>222</v>
      </c>
      <c r="D113" s="6" t="s">
        <v>26</v>
      </c>
      <c r="E113" s="6" t="s">
        <v>361</v>
      </c>
      <c r="F113" s="6" t="s">
        <v>203</v>
      </c>
      <c r="G113" s="6" t="s">
        <v>203</v>
      </c>
      <c r="H113" s="9" t="s">
        <v>360</v>
      </c>
      <c r="I113" s="9" t="s">
        <v>57</v>
      </c>
      <c r="J113" s="7">
        <v>1</v>
      </c>
      <c r="K113" s="10">
        <v>183.37</v>
      </c>
      <c r="L113" s="10">
        <v>-41.37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f t="shared" si="1"/>
        <v>142</v>
      </c>
      <c r="T113" s="3"/>
    </row>
    <row r="114" spans="1:20" ht="44.25" customHeight="1">
      <c r="A114" s="6" t="s">
        <v>362</v>
      </c>
      <c r="B114" s="9" t="s">
        <v>35</v>
      </c>
      <c r="C114" s="9" t="s">
        <v>36</v>
      </c>
      <c r="D114" s="6" t="s">
        <v>26</v>
      </c>
      <c r="E114" s="6" t="s">
        <v>37</v>
      </c>
      <c r="F114" s="6" t="s">
        <v>363</v>
      </c>
      <c r="G114" s="6" t="s">
        <v>336</v>
      </c>
      <c r="H114" s="9" t="s">
        <v>364</v>
      </c>
      <c r="I114" s="9" t="s">
        <v>40</v>
      </c>
      <c r="J114" s="7">
        <v>2.5</v>
      </c>
      <c r="K114" s="10">
        <v>3110.73</v>
      </c>
      <c r="L114" s="10">
        <v>-1648.88</v>
      </c>
      <c r="M114" s="10">
        <v>288.15</v>
      </c>
      <c r="N114" s="10">
        <v>403.16</v>
      </c>
      <c r="O114" s="10">
        <v>0</v>
      </c>
      <c r="P114" s="10">
        <v>0</v>
      </c>
      <c r="Q114" s="10">
        <v>0</v>
      </c>
      <c r="R114" s="10">
        <f t="shared" si="1"/>
        <v>2153.16</v>
      </c>
      <c r="T114" s="3"/>
    </row>
    <row r="115" spans="1:20" ht="44.25" customHeight="1">
      <c r="A115" s="6" t="s">
        <v>365</v>
      </c>
      <c r="B115" s="9" t="s">
        <v>262</v>
      </c>
      <c r="C115" s="9" t="s">
        <v>263</v>
      </c>
      <c r="D115" s="6" t="s">
        <v>26</v>
      </c>
      <c r="E115" s="6" t="s">
        <v>155</v>
      </c>
      <c r="F115" s="6" t="s">
        <v>246</v>
      </c>
      <c r="G115" s="6" t="s">
        <v>246</v>
      </c>
      <c r="H115" s="9" t="s">
        <v>366</v>
      </c>
      <c r="I115" s="9" t="s">
        <v>57</v>
      </c>
      <c r="J115" s="7">
        <v>0.5</v>
      </c>
      <c r="K115" s="10">
        <v>183.37</v>
      </c>
      <c r="L115" s="10">
        <v>-41.37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f t="shared" si="1"/>
        <v>142</v>
      </c>
      <c r="T115" s="3"/>
    </row>
    <row r="116" spans="1:20" ht="44.25" customHeight="1">
      <c r="A116" s="6" t="s">
        <v>367</v>
      </c>
      <c r="B116" s="9" t="s">
        <v>75</v>
      </c>
      <c r="C116" s="9" t="s">
        <v>53</v>
      </c>
      <c r="D116" s="6" t="s">
        <v>26</v>
      </c>
      <c r="E116" s="6" t="s">
        <v>155</v>
      </c>
      <c r="F116" s="6" t="s">
        <v>246</v>
      </c>
      <c r="G116" s="6" t="s">
        <v>246</v>
      </c>
      <c r="H116" s="9" t="s">
        <v>368</v>
      </c>
      <c r="I116" s="9" t="s">
        <v>57</v>
      </c>
      <c r="J116" s="7">
        <v>0.5</v>
      </c>
      <c r="K116" s="10">
        <v>183.37</v>
      </c>
      <c r="L116" s="10">
        <v>-41.37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f t="shared" si="1"/>
        <v>142</v>
      </c>
      <c r="T116" s="3"/>
    </row>
    <row r="117" spans="1:20" ht="44.25" customHeight="1">
      <c r="A117" s="6" t="s">
        <v>369</v>
      </c>
      <c r="B117" s="9" t="s">
        <v>206</v>
      </c>
      <c r="C117" s="9" t="s">
        <v>25</v>
      </c>
      <c r="D117" s="6" t="s">
        <v>26</v>
      </c>
      <c r="E117" s="6" t="s">
        <v>207</v>
      </c>
      <c r="F117" s="6" t="s">
        <v>301</v>
      </c>
      <c r="G117" s="6" t="s">
        <v>301</v>
      </c>
      <c r="H117" s="9" t="s">
        <v>370</v>
      </c>
      <c r="I117" s="9" t="s">
        <v>31</v>
      </c>
      <c r="J117" s="7">
        <v>1</v>
      </c>
      <c r="K117" s="10">
        <v>333.99</v>
      </c>
      <c r="L117" s="10">
        <v>-41.37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f t="shared" si="1"/>
        <v>292.62</v>
      </c>
      <c r="T117" s="3"/>
    </row>
    <row r="118" spans="1:20" ht="44.25" customHeight="1">
      <c r="A118" s="6" t="s">
        <v>371</v>
      </c>
      <c r="B118" s="9" t="s">
        <v>170</v>
      </c>
      <c r="C118" s="9" t="s">
        <v>53</v>
      </c>
      <c r="D118" s="6" t="s">
        <v>26</v>
      </c>
      <c r="E118" s="6" t="s">
        <v>141</v>
      </c>
      <c r="F118" s="6" t="s">
        <v>297</v>
      </c>
      <c r="G118" s="6" t="s">
        <v>297</v>
      </c>
      <c r="H118" s="9" t="s">
        <v>372</v>
      </c>
      <c r="I118" s="9" t="s">
        <v>57</v>
      </c>
      <c r="J118" s="7">
        <v>1</v>
      </c>
      <c r="K118" s="10">
        <v>183.37</v>
      </c>
      <c r="L118" s="10">
        <v>-41.37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f t="shared" si="1"/>
        <v>142</v>
      </c>
      <c r="T118" s="3"/>
    </row>
    <row r="119" spans="1:20" ht="48" customHeight="1">
      <c r="A119" s="6" t="s">
        <v>371</v>
      </c>
      <c r="B119" s="9" t="s">
        <v>170</v>
      </c>
      <c r="C119" s="9" t="s">
        <v>53</v>
      </c>
      <c r="D119" s="6" t="s">
        <v>26</v>
      </c>
      <c r="E119" s="6" t="s">
        <v>361</v>
      </c>
      <c r="F119" s="6" t="s">
        <v>203</v>
      </c>
      <c r="G119" s="6" t="s">
        <v>203</v>
      </c>
      <c r="H119" s="9" t="s">
        <v>372</v>
      </c>
      <c r="I119" s="9" t="s">
        <v>57</v>
      </c>
      <c r="J119" s="7">
        <v>1</v>
      </c>
      <c r="K119" s="10">
        <v>183.37</v>
      </c>
      <c r="L119" s="10">
        <v>-41.37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f t="shared" si="1"/>
        <v>142</v>
      </c>
      <c r="T119" s="3"/>
    </row>
    <row r="120" spans="1:20" ht="53.25" customHeight="1">
      <c r="A120" s="6" t="s">
        <v>373</v>
      </c>
      <c r="B120" s="9" t="s">
        <v>243</v>
      </c>
      <c r="C120" s="9" t="s">
        <v>244</v>
      </c>
      <c r="D120" s="6" t="s">
        <v>26</v>
      </c>
      <c r="E120" s="6" t="s">
        <v>89</v>
      </c>
      <c r="F120" s="6" t="s">
        <v>330</v>
      </c>
      <c r="G120" s="6" t="s">
        <v>341</v>
      </c>
      <c r="H120" s="9" t="s">
        <v>374</v>
      </c>
      <c r="I120" s="9" t="s">
        <v>40</v>
      </c>
      <c r="J120" s="7">
        <v>2.5</v>
      </c>
      <c r="K120" s="10">
        <v>1800.95</v>
      </c>
      <c r="L120" s="10">
        <v>-648.24</v>
      </c>
      <c r="M120" s="10">
        <v>576.3</v>
      </c>
      <c r="N120" s="10">
        <v>2758.35</v>
      </c>
      <c r="O120" s="10">
        <v>0</v>
      </c>
      <c r="P120" s="10">
        <v>0</v>
      </c>
      <c r="Q120" s="10">
        <v>0</v>
      </c>
      <c r="R120" s="10">
        <f t="shared" si="1"/>
        <v>4487.36</v>
      </c>
      <c r="T120" s="3"/>
    </row>
    <row r="121" spans="1:20" ht="44.25" customHeight="1">
      <c r="A121" s="6" t="s">
        <v>375</v>
      </c>
      <c r="B121" s="9" t="s">
        <v>276</v>
      </c>
      <c r="C121" s="9" t="s">
        <v>25</v>
      </c>
      <c r="D121" s="6" t="s">
        <v>26</v>
      </c>
      <c r="E121" s="6" t="s">
        <v>277</v>
      </c>
      <c r="F121" s="6" t="s">
        <v>246</v>
      </c>
      <c r="G121" s="6" t="s">
        <v>376</v>
      </c>
      <c r="H121" s="9" t="s">
        <v>377</v>
      </c>
      <c r="I121" s="9" t="s">
        <v>31</v>
      </c>
      <c r="J121" s="7">
        <v>3.5</v>
      </c>
      <c r="K121" s="10">
        <v>1335.98</v>
      </c>
      <c r="L121" s="10">
        <v>-165.47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f t="shared" si="1"/>
        <v>1170.51</v>
      </c>
      <c r="T121" s="3"/>
    </row>
    <row r="122" spans="1:20" ht="44.25" customHeight="1">
      <c r="A122" s="6" t="s">
        <v>378</v>
      </c>
      <c r="B122" s="9" t="s">
        <v>267</v>
      </c>
      <c r="C122" s="9" t="s">
        <v>268</v>
      </c>
      <c r="D122" s="6" t="s">
        <v>26</v>
      </c>
      <c r="E122" s="6" t="s">
        <v>226</v>
      </c>
      <c r="F122" s="6" t="s">
        <v>301</v>
      </c>
      <c r="G122" s="6" t="s">
        <v>376</v>
      </c>
      <c r="H122" s="9" t="s">
        <v>379</v>
      </c>
      <c r="I122" s="9" t="s">
        <v>57</v>
      </c>
      <c r="J122" s="7">
        <v>2.5</v>
      </c>
      <c r="K122" s="10">
        <v>916.85</v>
      </c>
      <c r="L122" s="10">
        <v>-124.1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f t="shared" si="1"/>
        <v>792.75</v>
      </c>
      <c r="T122" s="3"/>
    </row>
    <row r="123" spans="1:20" ht="57" customHeight="1">
      <c r="A123" s="6" t="s">
        <v>380</v>
      </c>
      <c r="B123" s="9" t="s">
        <v>221</v>
      </c>
      <c r="C123" s="9" t="s">
        <v>222</v>
      </c>
      <c r="D123" s="6" t="s">
        <v>26</v>
      </c>
      <c r="E123" s="6" t="s">
        <v>226</v>
      </c>
      <c r="F123" s="6" t="s">
        <v>301</v>
      </c>
      <c r="G123" s="6" t="s">
        <v>376</v>
      </c>
      <c r="H123" s="9" t="s">
        <v>381</v>
      </c>
      <c r="I123" s="9" t="s">
        <v>57</v>
      </c>
      <c r="J123" s="7">
        <v>2.5</v>
      </c>
      <c r="K123" s="10">
        <v>916.85</v>
      </c>
      <c r="L123" s="10">
        <v>-124.1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f t="shared" si="1"/>
        <v>792.75</v>
      </c>
      <c r="T123" s="3"/>
    </row>
    <row r="124" spans="1:20" ht="44.25" customHeight="1">
      <c r="A124" s="6" t="s">
        <v>382</v>
      </c>
      <c r="B124" s="9" t="s">
        <v>383</v>
      </c>
      <c r="C124" s="9" t="s">
        <v>384</v>
      </c>
      <c r="D124" s="6" t="s">
        <v>385</v>
      </c>
      <c r="E124" s="6" t="s">
        <v>26</v>
      </c>
      <c r="F124" s="6" t="s">
        <v>330</v>
      </c>
      <c r="G124" s="6" t="s">
        <v>330</v>
      </c>
      <c r="H124" s="9" t="s">
        <v>386</v>
      </c>
      <c r="I124" s="9" t="s">
        <v>40</v>
      </c>
      <c r="J124" s="7">
        <v>0.5</v>
      </c>
      <c r="K124" s="10">
        <v>288.15</v>
      </c>
      <c r="L124" s="10">
        <v>-399.19</v>
      </c>
      <c r="M124" s="10">
        <v>461.04</v>
      </c>
      <c r="N124" s="10">
        <v>1273.74</v>
      </c>
      <c r="O124" s="10">
        <v>0</v>
      </c>
      <c r="P124" s="10">
        <v>0</v>
      </c>
      <c r="Q124" s="10">
        <v>0</v>
      </c>
      <c r="R124" s="10">
        <f t="shared" si="1"/>
        <v>1623.74</v>
      </c>
      <c r="T124" s="3"/>
    </row>
    <row r="125" spans="1:20" ht="44.25" customHeight="1">
      <c r="A125" s="6" t="s">
        <v>387</v>
      </c>
      <c r="B125" s="9" t="s">
        <v>206</v>
      </c>
      <c r="C125" s="9" t="s">
        <v>25</v>
      </c>
      <c r="D125" s="6" t="s">
        <v>26</v>
      </c>
      <c r="E125" s="6" t="s">
        <v>207</v>
      </c>
      <c r="F125" s="6" t="s">
        <v>341</v>
      </c>
      <c r="G125" s="6" t="s">
        <v>341</v>
      </c>
      <c r="H125" s="9" t="s">
        <v>388</v>
      </c>
      <c r="I125" s="9" t="s">
        <v>31</v>
      </c>
      <c r="J125" s="7">
        <v>1</v>
      </c>
      <c r="K125" s="10">
        <v>333.99</v>
      </c>
      <c r="L125" s="10">
        <v>-41.37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f t="shared" si="1"/>
        <v>292.62</v>
      </c>
      <c r="T125" s="3"/>
    </row>
    <row r="126" spans="1:20" ht="44.25" customHeight="1">
      <c r="A126" s="6" t="s">
        <v>387</v>
      </c>
      <c r="B126" s="9" t="s">
        <v>206</v>
      </c>
      <c r="C126" s="9" t="s">
        <v>25</v>
      </c>
      <c r="D126" s="6" t="s">
        <v>26</v>
      </c>
      <c r="E126" s="6" t="s">
        <v>207</v>
      </c>
      <c r="F126" s="6" t="s">
        <v>330</v>
      </c>
      <c r="G126" s="6" t="s">
        <v>330</v>
      </c>
      <c r="H126" s="9" t="s">
        <v>388</v>
      </c>
      <c r="I126" s="9" t="s">
        <v>31</v>
      </c>
      <c r="J126" s="7">
        <v>1</v>
      </c>
      <c r="K126" s="10">
        <v>333.99</v>
      </c>
      <c r="L126" s="10">
        <v>-41.37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f t="shared" si="1"/>
        <v>292.62</v>
      </c>
      <c r="T126" s="3"/>
    </row>
    <row r="127" spans="1:20" ht="44.25" customHeight="1">
      <c r="A127" s="6" t="s">
        <v>387</v>
      </c>
      <c r="B127" s="9" t="s">
        <v>206</v>
      </c>
      <c r="C127" s="9" t="s">
        <v>25</v>
      </c>
      <c r="D127" s="6" t="s">
        <v>26</v>
      </c>
      <c r="E127" s="6" t="s">
        <v>207</v>
      </c>
      <c r="F127" s="6" t="s">
        <v>49</v>
      </c>
      <c r="G127" s="6" t="s">
        <v>49</v>
      </c>
      <c r="H127" s="9" t="s">
        <v>388</v>
      </c>
      <c r="I127" s="9" t="s">
        <v>31</v>
      </c>
      <c r="J127" s="7">
        <v>1</v>
      </c>
      <c r="K127" s="10">
        <v>333.99</v>
      </c>
      <c r="L127" s="10">
        <v>-41.37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f t="shared" si="1"/>
        <v>292.62</v>
      </c>
      <c r="T127" s="3"/>
    </row>
    <row r="128" spans="1:20" ht="44.25" customHeight="1">
      <c r="A128" s="6" t="s">
        <v>389</v>
      </c>
      <c r="B128" s="9" t="s">
        <v>390</v>
      </c>
      <c r="C128" s="9" t="s">
        <v>391</v>
      </c>
      <c r="D128" s="6" t="s">
        <v>54</v>
      </c>
      <c r="E128" s="6" t="s">
        <v>26</v>
      </c>
      <c r="F128" s="6" t="s">
        <v>297</v>
      </c>
      <c r="G128" s="6" t="s">
        <v>392</v>
      </c>
      <c r="H128" s="9" t="s">
        <v>393</v>
      </c>
      <c r="I128" s="9" t="s">
        <v>31</v>
      </c>
      <c r="J128" s="7">
        <v>2.5</v>
      </c>
      <c r="K128" s="10">
        <v>667.99</v>
      </c>
      <c r="L128" s="10">
        <v>-82.73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f t="shared" si="1"/>
        <v>585.26</v>
      </c>
      <c r="T128" s="3"/>
    </row>
    <row r="129" spans="1:20" ht="44.25" customHeight="1">
      <c r="A129" s="6" t="s">
        <v>389</v>
      </c>
      <c r="B129" s="9" t="s">
        <v>390</v>
      </c>
      <c r="C129" s="9" t="s">
        <v>391</v>
      </c>
      <c r="D129" s="6" t="s">
        <v>54</v>
      </c>
      <c r="E129" s="6" t="s">
        <v>26</v>
      </c>
      <c r="F129" s="6" t="s">
        <v>246</v>
      </c>
      <c r="G129" s="6" t="s">
        <v>394</v>
      </c>
      <c r="H129" s="9" t="s">
        <v>393</v>
      </c>
      <c r="I129" s="9" t="s">
        <v>31</v>
      </c>
      <c r="J129" s="7">
        <v>4.5</v>
      </c>
      <c r="K129" s="10">
        <v>1202.39</v>
      </c>
      <c r="L129" s="10">
        <v>-165.47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f t="shared" si="1"/>
        <v>1036.92</v>
      </c>
      <c r="T129" s="3"/>
    </row>
    <row r="130" spans="1:20" ht="44.25" customHeight="1">
      <c r="A130" s="6" t="s">
        <v>395</v>
      </c>
      <c r="B130" s="9" t="s">
        <v>199</v>
      </c>
      <c r="C130" s="9" t="s">
        <v>53</v>
      </c>
      <c r="D130" s="6" t="s">
        <v>26</v>
      </c>
      <c r="E130" s="6" t="s">
        <v>141</v>
      </c>
      <c r="F130" s="6" t="s">
        <v>246</v>
      </c>
      <c r="G130" s="6" t="s">
        <v>246</v>
      </c>
      <c r="H130" s="9" t="s">
        <v>396</v>
      </c>
      <c r="I130" s="9" t="s">
        <v>57</v>
      </c>
      <c r="J130" s="7">
        <v>0.5</v>
      </c>
      <c r="K130" s="10">
        <v>183.37</v>
      </c>
      <c r="L130" s="10">
        <v>-41.37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f t="shared" si="1"/>
        <v>142</v>
      </c>
      <c r="T130" s="3"/>
    </row>
    <row r="131" spans="1:20" ht="44.25" customHeight="1">
      <c r="A131" s="6" t="s">
        <v>397</v>
      </c>
      <c r="B131" s="9" t="s">
        <v>398</v>
      </c>
      <c r="C131" s="9" t="s">
        <v>36</v>
      </c>
      <c r="D131" s="6" t="s">
        <v>26</v>
      </c>
      <c r="E131" s="6" t="s">
        <v>37</v>
      </c>
      <c r="F131" s="6" t="s">
        <v>49</v>
      </c>
      <c r="G131" s="6" t="s">
        <v>341</v>
      </c>
      <c r="H131" s="9" t="s">
        <v>399</v>
      </c>
      <c r="I131" s="9" t="s">
        <v>40</v>
      </c>
      <c r="J131" s="7">
        <v>1.5</v>
      </c>
      <c r="K131" s="10">
        <v>1866.44</v>
      </c>
      <c r="L131" s="10">
        <v>-1392.74</v>
      </c>
      <c r="M131" s="10">
        <v>576.3</v>
      </c>
      <c r="N131" s="10">
        <v>4445.99</v>
      </c>
      <c r="O131" s="10">
        <v>0</v>
      </c>
      <c r="P131" s="10">
        <v>0</v>
      </c>
      <c r="Q131" s="10">
        <v>0</v>
      </c>
      <c r="R131" s="10">
        <f t="shared" si="1"/>
        <v>5495.99</v>
      </c>
      <c r="T131" s="3"/>
    </row>
    <row r="132" spans="1:20" ht="44.25" customHeight="1">
      <c r="A132" s="6" t="s">
        <v>400</v>
      </c>
      <c r="B132" s="9" t="s">
        <v>127</v>
      </c>
      <c r="C132" s="9" t="s">
        <v>128</v>
      </c>
      <c r="D132" s="6" t="s">
        <v>26</v>
      </c>
      <c r="E132" s="6" t="s">
        <v>37</v>
      </c>
      <c r="F132" s="6" t="s">
        <v>49</v>
      </c>
      <c r="G132" s="6" t="s">
        <v>341</v>
      </c>
      <c r="H132" s="9" t="s">
        <v>401</v>
      </c>
      <c r="I132" s="9" t="s">
        <v>40</v>
      </c>
      <c r="J132" s="7">
        <v>1.5</v>
      </c>
      <c r="K132" s="10">
        <v>1493.14</v>
      </c>
      <c r="L132" s="10">
        <v>-1019.44</v>
      </c>
      <c r="M132" s="10">
        <v>576.3</v>
      </c>
      <c r="N132" s="10">
        <v>4445.99</v>
      </c>
      <c r="O132" s="10">
        <v>0</v>
      </c>
      <c r="P132" s="10">
        <v>0</v>
      </c>
      <c r="Q132" s="10">
        <v>0</v>
      </c>
      <c r="R132" s="10">
        <f t="shared" si="1"/>
        <v>5495.99</v>
      </c>
      <c r="T132" s="3"/>
    </row>
    <row r="133" spans="1:20" ht="44.25" customHeight="1">
      <c r="A133" s="6" t="s">
        <v>402</v>
      </c>
      <c r="B133" s="9" t="s">
        <v>403</v>
      </c>
      <c r="C133" s="9" t="s">
        <v>404</v>
      </c>
      <c r="D133" s="6" t="s">
        <v>26</v>
      </c>
      <c r="E133" s="6" t="s">
        <v>37</v>
      </c>
      <c r="F133" s="6" t="s">
        <v>49</v>
      </c>
      <c r="G133" s="6" t="s">
        <v>341</v>
      </c>
      <c r="H133" s="9" t="s">
        <v>1</v>
      </c>
      <c r="I133" s="9" t="s">
        <v>40</v>
      </c>
      <c r="J133" s="7">
        <v>1.5</v>
      </c>
      <c r="K133" s="10">
        <v>1493.14</v>
      </c>
      <c r="L133" s="10">
        <v>-1019.44</v>
      </c>
      <c r="M133" s="10">
        <v>576.3</v>
      </c>
      <c r="N133" s="10">
        <v>4719.53</v>
      </c>
      <c r="O133" s="10">
        <v>0</v>
      </c>
      <c r="P133" s="10">
        <v>0</v>
      </c>
      <c r="Q133" s="10">
        <v>0</v>
      </c>
      <c r="R133" s="10">
        <f t="shared" si="1"/>
        <v>5769.53</v>
      </c>
      <c r="T133" s="3"/>
    </row>
    <row r="140" ht="44.25" customHeight="1">
      <c r="N140" s="4"/>
    </row>
    <row r="141" ht="44.25" customHeight="1">
      <c r="N141" s="4"/>
    </row>
  </sheetData>
  <mergeCells count="1">
    <mergeCell ref="A1:R1"/>
  </mergeCells>
  <printOptions gridLines="1"/>
  <pageMargins left="0.28" right="0.11811023622047245" top="0.4330708661417323" bottom="0.5905511811023623" header="0.5118110236220472" footer="0.5118110236220472"/>
  <pageSetup horizontalDpi="300" verticalDpi="3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anacarol</cp:lastModifiedBy>
  <cp:lastPrinted>2022-12-20T13:51:31Z</cp:lastPrinted>
  <dcterms:created xsi:type="dcterms:W3CDTF">2022-12-19T19:53:48Z</dcterms:created>
  <dcterms:modified xsi:type="dcterms:W3CDTF">2022-12-20T13:51:42Z</dcterms:modified>
  <cp:category/>
  <cp:version/>
  <cp:contentType/>
  <cp:contentStatus/>
</cp:coreProperties>
</file>